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1"/>
  </bookViews>
  <sheets>
    <sheet name="Лист1" sheetId="1" r:id="rId1"/>
    <sheet name="2006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<sst xmlns="http://schemas.openxmlformats.org/spreadsheetml/2006/main" count="1279" uniqueCount="333">
  <si>
    <t>Код стр.</t>
  </si>
  <si>
    <t>Номер закупки</t>
  </si>
  <si>
    <t>Источник финансирования (код по бизнес-плану)</t>
  </si>
  <si>
    <t>Планируемая (предельная) цена</t>
  </si>
  <si>
    <t>Месяц начала поставки товаров, выполнения работ, услуг</t>
  </si>
  <si>
    <t>Год начала поставки товаров, выполнения работ, услуг</t>
  </si>
  <si>
    <t>Месяц окончания поставки товаров, выполнения работ, услуг</t>
  </si>
  <si>
    <t>Год окончания поставки товаров, выполнения работ, услуг</t>
  </si>
  <si>
    <t>Подразделение/предприятие – потребитель продукции</t>
  </si>
  <si>
    <t>1 гр</t>
  </si>
  <si>
    <t>2 гр</t>
  </si>
  <si>
    <t>3 гр</t>
  </si>
  <si>
    <t>4 гр</t>
  </si>
  <si>
    <t>5 гр</t>
  </si>
  <si>
    <t>6 гр</t>
  </si>
  <si>
    <t>7 гр</t>
  </si>
  <si>
    <t>8 гр</t>
  </si>
  <si>
    <t>9 гр</t>
  </si>
  <si>
    <t>10 гр</t>
  </si>
  <si>
    <t>Планируемый способ закупки</t>
  </si>
  <si>
    <t>Месяц официального объявления о начале процедур</t>
  </si>
  <si>
    <t>Год официального объявления о начале процедур</t>
  </si>
  <si>
    <t>Предприятие-организатор закупки</t>
  </si>
  <si>
    <t>Товарная группа (код работ, услуг)</t>
  </si>
  <si>
    <t>Ед. измерения</t>
  </si>
  <si>
    <t>Планируемая (предельная) цена ед.измерения</t>
  </si>
  <si>
    <t>К-во ед. измерения</t>
  </si>
  <si>
    <t>Примечания (основные свойства продукции)</t>
  </si>
  <si>
    <t>Доп. столбцы, вводимые заказчиком из соображений целесообразности</t>
  </si>
  <si>
    <t>11 гр</t>
  </si>
  <si>
    <t>12 гр</t>
  </si>
  <si>
    <t>13 гр</t>
  </si>
  <si>
    <t>14 гр</t>
  </si>
  <si>
    <t>15 гр</t>
  </si>
  <si>
    <t>16 гр</t>
  </si>
  <si>
    <t>17 гр</t>
  </si>
  <si>
    <t>18 гр</t>
  </si>
  <si>
    <t>19 гр</t>
  </si>
  <si>
    <t>20 гр</t>
  </si>
  <si>
    <t xml:space="preserve">Утверждена </t>
  </si>
  <si>
    <t>решением Совета  директоров  ОАО "Томскэнерго"</t>
  </si>
  <si>
    <t>протокол № ______ от _____ ___________ 2005.</t>
  </si>
  <si>
    <t xml:space="preserve">«Согласовано»  </t>
  </si>
  <si>
    <t>Генеральный директор ОАО "Томскэнерго"</t>
  </si>
  <si>
    <t>______ _______________ 2005.</t>
  </si>
  <si>
    <t>______________________ С.И. Кожемяко</t>
  </si>
  <si>
    <t>Наименование закупаемой продукции, работ, услуг</t>
  </si>
  <si>
    <t>апрель</t>
  </si>
  <si>
    <t>июнь</t>
  </si>
  <si>
    <t>запрос</t>
  </si>
  <si>
    <t>шт</t>
  </si>
  <si>
    <t>(тысяч рублей , с НДС)</t>
  </si>
  <si>
    <t>Спецодежда</t>
  </si>
  <si>
    <t>амортизация</t>
  </si>
  <si>
    <t>декабрь</t>
  </si>
  <si>
    <t>предл</t>
  </si>
  <si>
    <t>ОАО"ТЭ"</t>
  </si>
  <si>
    <t>Бикрост</t>
  </si>
  <si>
    <t>Смола Амберлайт</t>
  </si>
  <si>
    <t>Труба нержавеющая</t>
  </si>
  <si>
    <t>Гидроантрацит</t>
  </si>
  <si>
    <t>Ионнообменные смолы</t>
  </si>
  <si>
    <t>Датчики давления</t>
  </si>
  <si>
    <t>Зап.арм.выс.давления</t>
  </si>
  <si>
    <t>Труба эл.сварная</t>
  </si>
  <si>
    <t>Труба тянутая</t>
  </si>
  <si>
    <t>Изделия из цв.металлов</t>
  </si>
  <si>
    <t>Асботехн.изделия</t>
  </si>
  <si>
    <t>Резинотехн.изделия</t>
  </si>
  <si>
    <t>Автомобиль Волга</t>
  </si>
  <si>
    <t>Микроавтобус Тойота</t>
  </si>
  <si>
    <t>"Соболь"</t>
  </si>
  <si>
    <t>един.</t>
  </si>
  <si>
    <t>источник</t>
  </si>
  <si>
    <t xml:space="preserve">запрос </t>
  </si>
  <si>
    <t>цен</t>
  </si>
  <si>
    <t>В.М. Блажко</t>
  </si>
  <si>
    <t>сентябрь</t>
  </si>
  <si>
    <t>май</t>
  </si>
  <si>
    <t>март</t>
  </si>
  <si>
    <t>июль</t>
  </si>
  <si>
    <t>октябрь</t>
  </si>
  <si>
    <t>июль,</t>
  </si>
  <si>
    <t>август</t>
  </si>
  <si>
    <t>м2</t>
  </si>
  <si>
    <t>тн</t>
  </si>
  <si>
    <t>кг</t>
  </si>
  <si>
    <t>ПТС</t>
  </si>
  <si>
    <t>АО"ТЭ"</t>
  </si>
  <si>
    <t>Автотранспорт</t>
  </si>
  <si>
    <t>и запчасти</t>
  </si>
  <si>
    <t xml:space="preserve">Ионнообменные </t>
  </si>
  <si>
    <t>смолы</t>
  </si>
  <si>
    <t xml:space="preserve">Трубы, трубные </t>
  </si>
  <si>
    <t>изделия</t>
  </si>
  <si>
    <t>Стройматериалы</t>
  </si>
  <si>
    <t>оборудование</t>
  </si>
  <si>
    <t xml:space="preserve">Запорная </t>
  </si>
  <si>
    <t>арматура</t>
  </si>
  <si>
    <t>Асбестные</t>
  </si>
  <si>
    <t>изделия, набивки</t>
  </si>
  <si>
    <t>продукция</t>
  </si>
  <si>
    <t xml:space="preserve">Резинотехнич. </t>
  </si>
  <si>
    <t>ПТС.ТЭЦ,</t>
  </si>
  <si>
    <t>ГРЭС</t>
  </si>
  <si>
    <t>ПТС,ГРЭС</t>
  </si>
  <si>
    <t>ТЭЦ,ГРЭС</t>
  </si>
  <si>
    <t>ПТС,ТЭЦ,</t>
  </si>
  <si>
    <t>предл.</t>
  </si>
  <si>
    <t>ГРЭС,ТЭЦ</t>
  </si>
  <si>
    <t>вентилятора</t>
  </si>
  <si>
    <t>Ходовая часть дутьевого</t>
  </si>
  <si>
    <t>Труба  водогазопроводная</t>
  </si>
  <si>
    <t>себестоимость</t>
  </si>
  <si>
    <t>ОАО "ТЭ"</t>
  </si>
  <si>
    <t>ГРЭС,ПТС</t>
  </si>
  <si>
    <t>ТЭЦ</t>
  </si>
  <si>
    <t>воздействию  эл.дуги</t>
  </si>
  <si>
    <t>Другое  эл.техн.</t>
  </si>
  <si>
    <t>Прочие</t>
  </si>
  <si>
    <t>ТС</t>
  </si>
  <si>
    <t xml:space="preserve">Установка </t>
  </si>
  <si>
    <t>газотурбинная ГРТУ-24</t>
  </si>
  <si>
    <t>ноябрь</t>
  </si>
  <si>
    <t xml:space="preserve">Турбинное </t>
  </si>
  <si>
    <t>Комплект КРУН-10кВ</t>
  </si>
  <si>
    <t>трансформаторы</t>
  </si>
  <si>
    <t>ТРК</t>
  </si>
  <si>
    <t>конкурс</t>
  </si>
  <si>
    <t>Секретарь конкурсной комиссии</t>
  </si>
  <si>
    <t>Г.Л. Яковлев</t>
  </si>
  <si>
    <t>Автомобиль ГАЗ-2752-414</t>
  </si>
  <si>
    <t>Автомобиль ВАЗ 21101</t>
  </si>
  <si>
    <t>Автомобиль УАЗ 31519</t>
  </si>
  <si>
    <t>Автомобиль ГАЗ 2752</t>
  </si>
  <si>
    <t>Зам. председателя  ЦКК,  зам. генерального директора ОАО "Томскэнерго"</t>
  </si>
  <si>
    <t>Котел КВ-ГМ-140-150н(ЗиО)</t>
  </si>
  <si>
    <t>Клапаны КРД  и запчасти</t>
  </si>
  <si>
    <t xml:space="preserve">Спецодежда устойчивая  к </t>
  </si>
  <si>
    <t>Силовые</t>
  </si>
  <si>
    <t>сентяррь</t>
  </si>
  <si>
    <t>запррос</t>
  </si>
  <si>
    <t>Трубы, трубные</t>
  </si>
  <si>
    <t xml:space="preserve">Котельное </t>
  </si>
  <si>
    <t xml:space="preserve">Приборы и </t>
  </si>
  <si>
    <t xml:space="preserve">запрос  </t>
  </si>
  <si>
    <t>Вычислительная техника</t>
  </si>
  <si>
    <t>АО "ТЭ"</t>
  </si>
  <si>
    <t>запро</t>
  </si>
  <si>
    <t>Оборудование АСУ</t>
  </si>
  <si>
    <t>Приложение № 4/2</t>
  </si>
  <si>
    <t>Калориметр</t>
  </si>
  <si>
    <t>Годовая комплексная программа закупок (ГКПЗ-2) на  2006.</t>
  </si>
  <si>
    <r>
      <t xml:space="preserve">Годовая комплексная программа закупок </t>
    </r>
    <r>
      <rPr>
        <b/>
        <sz val="12"/>
        <rFont val="Times New Roman"/>
        <family val="1"/>
      </rPr>
      <t>ПОСТАВЩИКОВ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МТР</t>
    </r>
    <r>
      <rPr>
        <sz val="12"/>
        <rFont val="Times New Roman"/>
        <family val="1"/>
      </rPr>
      <t xml:space="preserve"> ОАО "Томскэнерго" в  2006. </t>
    </r>
  </si>
  <si>
    <t>Трубы стальные</t>
  </si>
  <si>
    <t>Арматура запорная</t>
  </si>
  <si>
    <t>Металлопрокат</t>
  </si>
  <si>
    <t>Отводы стальные</t>
  </si>
  <si>
    <t xml:space="preserve">Железобетон </t>
  </si>
  <si>
    <t>Электроды</t>
  </si>
  <si>
    <t xml:space="preserve">Подшипники </t>
  </si>
  <si>
    <t>Набивочные и уплотнительные материалы</t>
  </si>
  <si>
    <t>Метизы</t>
  </si>
  <si>
    <t>Материалы теплоизоляционные</t>
  </si>
  <si>
    <t>Кабельно-проводниковые изделия</t>
  </si>
  <si>
    <t>Люки чугунные</t>
  </si>
  <si>
    <t>Смазочные материалы</t>
  </si>
  <si>
    <t>Кислород,пропан</t>
  </si>
  <si>
    <t>Материалы подрядчика</t>
  </si>
  <si>
    <t>тпир -себест</t>
  </si>
  <si>
    <t>ремонт -себестоимость</t>
  </si>
  <si>
    <t>Теплоизоляционные материалы</t>
  </si>
  <si>
    <t>Изоляторы</t>
  </si>
  <si>
    <t>Труба п/э</t>
  </si>
  <si>
    <t>п.м.</t>
  </si>
  <si>
    <t>Обор.системы учета</t>
  </si>
  <si>
    <t>Пиломатериалы</t>
  </si>
  <si>
    <t>м3</t>
  </si>
  <si>
    <t>Оконные блоки</t>
  </si>
  <si>
    <t>Первичные преб.-ли</t>
  </si>
  <si>
    <t>Минматы</t>
  </si>
  <si>
    <t>м2/т</t>
  </si>
  <si>
    <t>Уголок,швеллер,балка</t>
  </si>
  <si>
    <t>Подогреватель выс.давления</t>
  </si>
  <si>
    <t>БДЗУ к ПВД</t>
  </si>
  <si>
    <t>Лакокрас</t>
  </si>
  <si>
    <t>Лист</t>
  </si>
  <si>
    <t>Подшипники</t>
  </si>
  <si>
    <t>ПТС,грэс</t>
  </si>
  <si>
    <t>Сепаратор  непрерыв.продувки СП-1.5</t>
  </si>
  <si>
    <t>Автомобили "Газель"</t>
  </si>
  <si>
    <t>Шкафы гардеробные</t>
  </si>
  <si>
    <t>Автомобили "Волга"</t>
  </si>
  <si>
    <t>Оборудование для автомойки</t>
  </si>
  <si>
    <t>Другое  оборудование,</t>
  </si>
  <si>
    <t>запчасти,материалы</t>
  </si>
  <si>
    <t>шт.</t>
  </si>
  <si>
    <t>Вспомогательные мате</t>
  </si>
  <si>
    <t xml:space="preserve"> риалы для ремонта</t>
  </si>
  <si>
    <r>
      <t xml:space="preserve">Годовая комплексная программа закупок </t>
    </r>
    <r>
      <rPr>
        <b/>
        <sz val="12"/>
        <rFont val="Times New Roman"/>
        <family val="1"/>
      </rPr>
      <t>ПОСТАВЩИКОВ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МТР</t>
    </r>
    <r>
      <rPr>
        <sz val="12"/>
        <rFont val="Times New Roman"/>
        <family val="1"/>
      </rPr>
      <t xml:space="preserve"> ОАО "Томскэнерго" 2005. </t>
    </r>
  </si>
  <si>
    <t>к-т</t>
  </si>
  <si>
    <t>сент</t>
  </si>
  <si>
    <t>Трактор МТЗ-82 с водоотлив</t>
  </si>
  <si>
    <t>ной установкой</t>
  </si>
  <si>
    <t xml:space="preserve">  ГАЗ 3307 с доп.обор.</t>
  </si>
  <si>
    <t>Автомастерская на шасси</t>
  </si>
  <si>
    <t>откр.</t>
  </si>
  <si>
    <t>Годовая комплексная программа закупок (ГКПЗ-2) корректировка  2005.</t>
  </si>
  <si>
    <t>Серная кислота</t>
  </si>
  <si>
    <t>Натрий едкий</t>
  </si>
  <si>
    <t>Автошины</t>
  </si>
  <si>
    <t>Инструмент</t>
  </si>
  <si>
    <t>Подогреватель выс.давл.</t>
  </si>
  <si>
    <t>Листовой металлопрокат</t>
  </si>
  <si>
    <t>Сортовой металлопрокат</t>
  </si>
  <si>
    <t>Чугунное литье</t>
  </si>
  <si>
    <t>Трубы большого диаметра</t>
  </si>
  <si>
    <t>Трубы водогазопроводные</t>
  </si>
  <si>
    <t>Цветной металлопрокат</t>
  </si>
  <si>
    <t>Себестоимость</t>
  </si>
  <si>
    <t>Химическая продукция</t>
  </si>
  <si>
    <t>Фильтрующие материалы</t>
  </si>
  <si>
    <t>Трубы,трубные изделия</t>
  </si>
  <si>
    <t>Автотранспорт и запчасти</t>
  </si>
  <si>
    <t>Запорная арматура</t>
  </si>
  <si>
    <t>Смола КУ 2-8, АВ 17-8</t>
  </si>
  <si>
    <t>тракторов</t>
  </si>
  <si>
    <t>Запчасти для автомобилей и</t>
  </si>
  <si>
    <t>высокого давления</t>
  </si>
  <si>
    <t xml:space="preserve">Трубы стальные бесшовные </t>
  </si>
  <si>
    <t>и котловые</t>
  </si>
  <si>
    <t>Приборы теплового</t>
  </si>
  <si>
    <t>контроля</t>
  </si>
  <si>
    <t>Канцелярские товары</t>
  </si>
  <si>
    <t>Вспом. Материалы</t>
  </si>
  <si>
    <t>для ремонта</t>
  </si>
  <si>
    <t>Инструменты и приспо-</t>
  </si>
  <si>
    <t>собления</t>
  </si>
  <si>
    <t>Другое оборудование,</t>
  </si>
  <si>
    <t>запчасти и материалы</t>
  </si>
  <si>
    <t>Шары мельничные</t>
  </si>
  <si>
    <t>Химреактивы</t>
  </si>
  <si>
    <t>электрической дуги</t>
  </si>
  <si>
    <t>Профильный металлопрокат</t>
  </si>
  <si>
    <t>Линейные изоляторы</t>
  </si>
  <si>
    <t>Приборы и оборудование</t>
  </si>
  <si>
    <t>Теплоизоляция</t>
  </si>
  <si>
    <t>Пиломатериал</t>
  </si>
  <si>
    <t>Песчано-гравийная смесь</t>
  </si>
  <si>
    <t>Второгнеупоры</t>
  </si>
  <si>
    <t>Масла и смазки</t>
  </si>
  <si>
    <t>Отделочные материалы</t>
  </si>
  <si>
    <t>Кровельные материалы</t>
  </si>
  <si>
    <t>Ж/б изделия</t>
  </si>
  <si>
    <t>Резинотехнические</t>
  </si>
  <si>
    <t>Асбоизделия</t>
  </si>
  <si>
    <t>Лакокрасочные изделия</t>
  </si>
  <si>
    <t>Строительные материалы</t>
  </si>
  <si>
    <t>металлопрокат</t>
  </si>
  <si>
    <t>ГСМ</t>
  </si>
  <si>
    <t xml:space="preserve">Резинотехническая </t>
  </si>
  <si>
    <t xml:space="preserve">Теплоизолирующая </t>
  </si>
  <si>
    <t>Асбестные изделия.</t>
  </si>
  <si>
    <t>набивки</t>
  </si>
  <si>
    <t>Лакокраски</t>
  </si>
  <si>
    <t>ГРЭС-2</t>
  </si>
  <si>
    <t>ТЭЦ-3</t>
  </si>
  <si>
    <t>февраль</t>
  </si>
  <si>
    <t>январь</t>
  </si>
  <si>
    <t>Аккумуляторы</t>
  </si>
  <si>
    <t>Хлорная известь</t>
  </si>
  <si>
    <t>единств.</t>
  </si>
  <si>
    <t>откр</t>
  </si>
  <si>
    <t xml:space="preserve">Транспорт и зап.части </t>
  </si>
  <si>
    <t>Автоспецтехника</t>
  </si>
  <si>
    <t>Грузовые автомобили</t>
  </si>
  <si>
    <t>Легковые автомобили</t>
  </si>
  <si>
    <t>Котельное оборудование</t>
  </si>
  <si>
    <t>(ЗИО)</t>
  </si>
  <si>
    <t>Котел КВ-ГМ-140-150Н</t>
  </si>
  <si>
    <t>Амортизация</t>
  </si>
  <si>
    <t>Турбинное, трансф.  масло</t>
  </si>
  <si>
    <t>Электроизол. материалы</t>
  </si>
  <si>
    <t>Спецодежда от воздействия</t>
  </si>
  <si>
    <t>Уголь</t>
  </si>
  <si>
    <t>Топливо</t>
  </si>
  <si>
    <r>
      <t xml:space="preserve">Годовая комплексная программа закупок  </t>
    </r>
    <r>
      <rPr>
        <b/>
        <sz val="14"/>
        <rFont val="Arial Cyr"/>
        <family val="2"/>
      </rPr>
      <t>Поставщиков МТР</t>
    </r>
    <r>
      <rPr>
        <sz val="12"/>
        <rFont val="Arial Cyr"/>
        <family val="0"/>
      </rPr>
      <t xml:space="preserve"> ОАО "Томскэнерго" на 2006 год</t>
    </r>
  </si>
  <si>
    <t>Номер лота</t>
  </si>
  <si>
    <t xml:space="preserve">Источник финансирования </t>
  </si>
  <si>
    <t>Планируемая  цена лота (тыс. руб.) без НДС</t>
  </si>
  <si>
    <t>Комментарии</t>
  </si>
  <si>
    <t>"Согласовано"</t>
  </si>
  <si>
    <t>(тыс.руб., без НДС)</t>
  </si>
  <si>
    <t>Наименование лота</t>
  </si>
  <si>
    <t>Год начала поставки товаров</t>
  </si>
  <si>
    <t>Месяц начала поставки товаров</t>
  </si>
  <si>
    <t>Год окончания поставки товаров</t>
  </si>
  <si>
    <t>Месяц окончания поставки товаров</t>
  </si>
  <si>
    <t>Организатор закупки</t>
  </si>
  <si>
    <t>Группа продукции или код классификатора</t>
  </si>
  <si>
    <t xml:space="preserve">                                                                                                                                        Итого (без НДС):</t>
  </si>
  <si>
    <t xml:space="preserve">                                                                                                                                          Итого (без НДС): </t>
  </si>
  <si>
    <t xml:space="preserve">                                                                                                                                     Итого (без НДС):</t>
  </si>
  <si>
    <t xml:space="preserve">                               Итого (без НДС):</t>
  </si>
  <si>
    <t>тыс. руб.</t>
  </si>
  <si>
    <t>Годовая комплексная программа закупок (ГКПЗ-2) 2006 года</t>
  </si>
  <si>
    <t>Строительство, реконструкция и техническое перевооружение энергообъектов (иные инвестиционные затраты):</t>
  </si>
  <si>
    <t>Энергоремонтное  производство:</t>
  </si>
  <si>
    <t>Временной интервал ( месяц или квартал соответствующего года)  официального объявления о начале процедур</t>
  </si>
  <si>
    <t>Эксплуатационные расходы:</t>
  </si>
  <si>
    <t>Расширитель продувок</t>
  </si>
  <si>
    <t>Коммерч. узел учета</t>
  </si>
  <si>
    <t>Технологическая защита</t>
  </si>
  <si>
    <t xml:space="preserve">Вспомогательное оборудование </t>
  </si>
  <si>
    <t>для котлов КВ-ГМ-140-150Н</t>
  </si>
  <si>
    <t>Латунная трубка</t>
  </si>
  <si>
    <t>низкого давления</t>
  </si>
  <si>
    <t>Кабельная- проводниковая</t>
  </si>
  <si>
    <t>Трубы нержавеющие</t>
  </si>
  <si>
    <t>матр</t>
  </si>
  <si>
    <t>Трубы, трубные изделия</t>
  </si>
  <si>
    <t>Кабель, провод</t>
  </si>
  <si>
    <t>Канаты, сети, цепи</t>
  </si>
  <si>
    <t xml:space="preserve">Нержавеющий </t>
  </si>
  <si>
    <t xml:space="preserve"> Метизы</t>
  </si>
  <si>
    <t>единст.</t>
  </si>
  <si>
    <t>Оргтехника</t>
  </si>
  <si>
    <t>зам.председателя ЦЗО, зам. генерального директора  ОАО "Томскэнерго"</t>
  </si>
  <si>
    <t>_________________________ В.М.Блажко</t>
  </si>
  <si>
    <t>Топливо для электростанций:</t>
  </si>
  <si>
    <t xml:space="preserve">РАО "ЕЭС </t>
  </si>
  <si>
    <t>России"</t>
  </si>
  <si>
    <t>Утверждена решением Совета директоров, протокол № 15    от  31.01.06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</si>
</sst>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mmmm\ yy"/>
  </numFmts>
  <fonts count="15">
    <font>
      <sz val="10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2"/>
    </font>
    <font>
      <b/>
      <i/>
      <sz val="12"/>
      <name val="Times New Roman Greek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3" fontId="7" fillId="0" borderId="2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vertical="top" wrapText="1"/>
    </xf>
    <xf numFmtId="3" fontId="7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11" fillId="0" borderId="1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167" fontId="1" fillId="0" borderId="7" xfId="0" applyNumberFormat="1" applyFont="1" applyBorder="1" applyAlignment="1">
      <alignment horizontal="center" vertical="top" wrapText="1"/>
    </xf>
    <xf numFmtId="167" fontId="1" fillId="0" borderId="7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167" fontId="1" fillId="0" borderId="8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9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" fontId="1" fillId="0" borderId="4" xfId="0" applyNumberFormat="1" applyFont="1" applyBorder="1" applyAlignment="1">
      <alignment/>
    </xf>
    <xf numFmtId="3" fontId="1" fillId="0" borderId="7" xfId="0" applyNumberFormat="1" applyFont="1" applyBorder="1" applyAlignment="1" applyProtection="1">
      <alignment horizontal="center"/>
      <protection locked="0"/>
    </xf>
    <xf numFmtId="3" fontId="7" fillId="0" borderId="2" xfId="0" applyNumberFormat="1" applyFont="1" applyBorder="1" applyAlignment="1" applyProtection="1">
      <alignment horizontal="center"/>
      <protection locked="0"/>
    </xf>
    <xf numFmtId="3" fontId="7" fillId="0" borderId="7" xfId="0" applyNumberFormat="1" applyFont="1" applyBorder="1" applyAlignment="1" applyProtection="1">
      <alignment horizontal="center"/>
      <protection locked="0"/>
    </xf>
    <xf numFmtId="3" fontId="1" fillId="0" borderId="8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3" fontId="7" fillId="0" borderId="4" xfId="0" applyNumberFormat="1" applyFont="1" applyBorder="1" applyAlignment="1" applyProtection="1">
      <alignment horizontal="center"/>
      <protection locked="0"/>
    </xf>
    <xf numFmtId="3" fontId="1" fillId="0" borderId="12" xfId="0" applyNumberFormat="1" applyFont="1" applyBorder="1" applyAlignment="1" applyProtection="1">
      <alignment horizontal="center"/>
      <protection locked="0"/>
    </xf>
    <xf numFmtId="3" fontId="7" fillId="0" borderId="3" xfId="0" applyNumberFormat="1" applyFont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167" fontId="1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0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2" max="2" width="31.375" style="0" customWidth="1"/>
    <col min="3" max="3" width="4.25390625" style="0" customWidth="1"/>
    <col min="4" max="4" width="4.125" style="0" customWidth="1"/>
    <col min="5" max="5" width="17.25390625" style="0" customWidth="1"/>
    <col min="6" max="6" width="8.375" style="0" customWidth="1"/>
    <col min="7" max="7" width="10.75390625" style="0" customWidth="1"/>
    <col min="8" max="8" width="5.375" style="0" customWidth="1"/>
    <col min="9" max="9" width="10.875" style="0" customWidth="1"/>
    <col min="10" max="10" width="5.375" style="0" customWidth="1"/>
    <col min="11" max="11" width="14.375" style="0" customWidth="1"/>
    <col min="12" max="12" width="12.25390625" style="0" customWidth="1"/>
    <col min="13" max="13" width="10.00390625" style="0" customWidth="1"/>
    <col min="14" max="14" width="5.75390625" style="0" customWidth="1"/>
    <col min="15" max="15" width="13.75390625" style="0" customWidth="1"/>
    <col min="16" max="16" width="21.625" style="0" customWidth="1"/>
    <col min="17" max="17" width="7.625" style="0" customWidth="1"/>
    <col min="18" max="18" width="11.875" style="0" customWidth="1"/>
    <col min="19" max="19" width="13.00390625" style="0" customWidth="1"/>
    <col min="20" max="20" width="11.125" style="0" customWidth="1"/>
    <col min="21" max="21" width="5.125" style="0" customWidth="1"/>
  </cols>
  <sheetData>
    <row r="1" spans="2:23" ht="15.75">
      <c r="B1" s="11" t="s">
        <v>150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1" t="s">
        <v>39</v>
      </c>
      <c r="P1" s="13"/>
      <c r="Q1" s="13"/>
      <c r="R1" s="13"/>
      <c r="S1" s="13"/>
      <c r="T1" s="3"/>
      <c r="U1" s="4"/>
      <c r="V1" s="4"/>
      <c r="W1" s="4"/>
    </row>
    <row r="2" spans="2:23" ht="15.75">
      <c r="B2" s="14" t="s">
        <v>152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5"/>
      <c r="O2" s="11" t="s">
        <v>40</v>
      </c>
      <c r="P2" s="11"/>
      <c r="Q2" s="11"/>
      <c r="R2" s="13"/>
      <c r="S2" s="13"/>
      <c r="T2" s="3"/>
      <c r="U2" s="4"/>
      <c r="V2" s="4"/>
      <c r="W2" s="4"/>
    </row>
    <row r="3" spans="2:23" ht="15.75">
      <c r="B3" s="11" t="s">
        <v>42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5"/>
      <c r="O3" s="11" t="s">
        <v>41</v>
      </c>
      <c r="P3" s="13"/>
      <c r="Q3" s="11"/>
      <c r="R3" s="13"/>
      <c r="S3" s="13"/>
      <c r="T3" s="3"/>
      <c r="U3" s="4"/>
      <c r="V3" s="4"/>
      <c r="W3" s="4"/>
    </row>
    <row r="4" spans="2:23" ht="15.75">
      <c r="B4" s="11" t="s">
        <v>43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5"/>
      <c r="O4" s="13"/>
      <c r="P4" s="13"/>
      <c r="Q4" s="13"/>
      <c r="R4" s="13"/>
      <c r="S4" s="13"/>
      <c r="T4" s="3"/>
      <c r="U4" s="4"/>
      <c r="V4" s="4"/>
      <c r="W4" s="4"/>
    </row>
    <row r="5" spans="2:23" ht="15.75">
      <c r="B5" s="11" t="s">
        <v>45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5"/>
      <c r="O5" s="15"/>
      <c r="P5" s="15"/>
      <c r="Q5" s="15"/>
      <c r="R5" s="15"/>
      <c r="S5" s="15"/>
      <c r="T5" s="4"/>
      <c r="U5" s="4"/>
      <c r="V5" s="4"/>
      <c r="W5" s="4"/>
    </row>
    <row r="6" spans="2:23" ht="15.75">
      <c r="B6" s="11" t="s">
        <v>44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5"/>
      <c r="O6" s="15"/>
      <c r="P6" s="15"/>
      <c r="Q6" s="15"/>
      <c r="R6" s="15"/>
      <c r="S6" s="15"/>
      <c r="T6" s="4"/>
      <c r="U6" s="4"/>
      <c r="V6" s="4"/>
      <c r="W6" s="4"/>
    </row>
    <row r="7" spans="2:23" ht="15.75">
      <c r="B7" s="11" t="s">
        <v>153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5"/>
      <c r="O7" s="15"/>
      <c r="P7" s="15"/>
      <c r="Q7" s="15"/>
      <c r="R7" s="15"/>
      <c r="S7" s="15"/>
      <c r="T7" s="4"/>
      <c r="U7" s="4"/>
      <c r="V7" s="4"/>
      <c r="W7" s="4"/>
    </row>
    <row r="8" spans="2:23" ht="15.7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5"/>
      <c r="O8" s="15"/>
      <c r="P8" s="15"/>
      <c r="Q8" s="15"/>
      <c r="R8" s="15"/>
      <c r="S8" s="15"/>
      <c r="T8" s="24"/>
      <c r="U8" s="25" t="s">
        <v>51</v>
      </c>
      <c r="V8" s="4"/>
      <c r="W8" s="4"/>
    </row>
    <row r="9" spans="2:23" ht="174" customHeight="1">
      <c r="B9" s="16" t="s">
        <v>46</v>
      </c>
      <c r="C9" s="17" t="s">
        <v>0</v>
      </c>
      <c r="D9" s="17" t="s">
        <v>1</v>
      </c>
      <c r="E9" s="17" t="s">
        <v>2</v>
      </c>
      <c r="F9" s="17" t="s">
        <v>3</v>
      </c>
      <c r="G9" s="17" t="s">
        <v>4</v>
      </c>
      <c r="H9" s="17" t="s">
        <v>5</v>
      </c>
      <c r="I9" s="17" t="s">
        <v>6</v>
      </c>
      <c r="J9" s="17" t="s">
        <v>7</v>
      </c>
      <c r="K9" s="17" t="s">
        <v>8</v>
      </c>
      <c r="L9" s="16" t="s">
        <v>19</v>
      </c>
      <c r="M9" s="17" t="s">
        <v>20</v>
      </c>
      <c r="N9" s="17" t="s">
        <v>21</v>
      </c>
      <c r="O9" s="17" t="s">
        <v>22</v>
      </c>
      <c r="P9" s="18" t="s">
        <v>23</v>
      </c>
      <c r="Q9" s="18" t="s">
        <v>24</v>
      </c>
      <c r="R9" s="18" t="s">
        <v>25</v>
      </c>
      <c r="S9" s="18" t="s">
        <v>26</v>
      </c>
      <c r="T9" s="6" t="s">
        <v>27</v>
      </c>
      <c r="U9" s="5" t="s">
        <v>28</v>
      </c>
      <c r="V9" s="4"/>
      <c r="W9" s="4"/>
    </row>
    <row r="10" spans="2:23" ht="12.75">
      <c r="B10" s="7" t="s">
        <v>9</v>
      </c>
      <c r="C10" s="8" t="s">
        <v>10</v>
      </c>
      <c r="D10" s="8" t="s">
        <v>11</v>
      </c>
      <c r="E10" s="8" t="s">
        <v>12</v>
      </c>
      <c r="F10" s="8" t="s">
        <v>13</v>
      </c>
      <c r="G10" s="8" t="s">
        <v>14</v>
      </c>
      <c r="H10" s="8" t="s">
        <v>15</v>
      </c>
      <c r="I10" s="8" t="s">
        <v>16</v>
      </c>
      <c r="J10" s="8" t="s">
        <v>17</v>
      </c>
      <c r="K10" s="8" t="s">
        <v>18</v>
      </c>
      <c r="L10" s="7" t="s">
        <v>29</v>
      </c>
      <c r="M10" s="8" t="s">
        <v>30</v>
      </c>
      <c r="N10" s="8" t="s">
        <v>31</v>
      </c>
      <c r="O10" s="8" t="s">
        <v>32</v>
      </c>
      <c r="P10" s="8" t="s">
        <v>33</v>
      </c>
      <c r="Q10" s="8" t="s">
        <v>34</v>
      </c>
      <c r="R10" s="8" t="s">
        <v>35</v>
      </c>
      <c r="S10" s="8" t="s">
        <v>36</v>
      </c>
      <c r="T10" s="8" t="s">
        <v>37</v>
      </c>
      <c r="U10" s="9" t="s">
        <v>38</v>
      </c>
      <c r="V10" s="10"/>
      <c r="W10" s="4"/>
    </row>
    <row r="11" spans="1:23" ht="21.75" customHeight="1">
      <c r="A11">
        <v>1</v>
      </c>
      <c r="B11" s="26" t="s">
        <v>154</v>
      </c>
      <c r="C11" s="26">
        <v>1</v>
      </c>
      <c r="D11" s="26">
        <v>1</v>
      </c>
      <c r="E11" s="19"/>
      <c r="F11" s="26">
        <f>11083+1620</f>
        <v>12703</v>
      </c>
      <c r="G11" s="26"/>
      <c r="H11" s="26">
        <v>2006</v>
      </c>
      <c r="I11" s="26"/>
      <c r="J11" s="26">
        <v>2006</v>
      </c>
      <c r="K11" s="26" t="s">
        <v>87</v>
      </c>
      <c r="L11" s="34"/>
      <c r="M11" s="34"/>
      <c r="N11" s="26">
        <v>2006</v>
      </c>
      <c r="O11" s="26" t="s">
        <v>56</v>
      </c>
      <c r="P11" s="28" t="s">
        <v>93</v>
      </c>
      <c r="Q11" s="26"/>
      <c r="R11" s="26"/>
      <c r="S11" s="26"/>
      <c r="T11" s="26" t="s">
        <v>87</v>
      </c>
      <c r="U11" s="26"/>
      <c r="V11" s="10"/>
      <c r="W11" s="4"/>
    </row>
    <row r="12" spans="1:23" ht="21" customHeight="1">
      <c r="A12">
        <v>2</v>
      </c>
      <c r="B12" s="23" t="s">
        <v>155</v>
      </c>
      <c r="C12" s="23">
        <v>2</v>
      </c>
      <c r="D12" s="23">
        <v>1</v>
      </c>
      <c r="E12" s="23"/>
      <c r="F12" s="30">
        <f>5029+428</f>
        <v>5457</v>
      </c>
      <c r="G12" s="23"/>
      <c r="H12" s="27">
        <v>2006</v>
      </c>
      <c r="I12" s="23"/>
      <c r="J12" s="27">
        <v>2006</v>
      </c>
      <c r="K12" s="26" t="s">
        <v>87</v>
      </c>
      <c r="L12" s="23"/>
      <c r="M12" s="23"/>
      <c r="N12" s="27">
        <v>2006</v>
      </c>
      <c r="O12" s="23" t="s">
        <v>56</v>
      </c>
      <c r="P12" s="23" t="s">
        <v>97</v>
      </c>
      <c r="Q12" s="23"/>
      <c r="R12" s="23"/>
      <c r="S12" s="23"/>
      <c r="T12" s="26" t="s">
        <v>87</v>
      </c>
      <c r="U12" s="23"/>
      <c r="V12" s="10"/>
      <c r="W12" s="4"/>
    </row>
    <row r="13" spans="1:23" ht="15.75">
      <c r="A13">
        <v>3</v>
      </c>
      <c r="B13" s="19" t="s">
        <v>156</v>
      </c>
      <c r="C13" s="19">
        <v>3</v>
      </c>
      <c r="D13" s="19">
        <v>1</v>
      </c>
      <c r="E13" s="19"/>
      <c r="F13" s="20">
        <f>3130</f>
        <v>3130</v>
      </c>
      <c r="G13" s="19"/>
      <c r="H13" s="26">
        <v>2006</v>
      </c>
      <c r="I13" s="19"/>
      <c r="J13" s="26">
        <v>2006</v>
      </c>
      <c r="K13" s="26" t="s">
        <v>87</v>
      </c>
      <c r="L13" s="19"/>
      <c r="M13" s="19"/>
      <c r="N13" s="26">
        <v>2006</v>
      </c>
      <c r="O13" s="19" t="s">
        <v>56</v>
      </c>
      <c r="P13" s="19" t="s">
        <v>156</v>
      </c>
      <c r="Q13" s="19"/>
      <c r="R13" s="19"/>
      <c r="S13" s="19"/>
      <c r="T13" s="26" t="s">
        <v>87</v>
      </c>
      <c r="U13" s="21"/>
      <c r="V13" s="10"/>
      <c r="W13" s="4"/>
    </row>
    <row r="14" spans="1:23" ht="16.5" customHeight="1">
      <c r="A14">
        <v>4</v>
      </c>
      <c r="B14" s="19" t="s">
        <v>157</v>
      </c>
      <c r="C14" s="19">
        <v>4</v>
      </c>
      <c r="D14" s="19">
        <v>1</v>
      </c>
      <c r="E14" s="19"/>
      <c r="F14" s="20">
        <f>117+248</f>
        <v>365</v>
      </c>
      <c r="G14" s="19"/>
      <c r="H14" s="33">
        <v>2006</v>
      </c>
      <c r="I14" s="19"/>
      <c r="J14" s="33">
        <v>2006</v>
      </c>
      <c r="K14" s="26" t="s">
        <v>87</v>
      </c>
      <c r="L14" s="19"/>
      <c r="M14" s="19"/>
      <c r="N14" s="33">
        <v>2006</v>
      </c>
      <c r="O14" s="19" t="s">
        <v>56</v>
      </c>
      <c r="P14" s="19"/>
      <c r="Q14" s="19"/>
      <c r="R14" s="19"/>
      <c r="S14" s="19"/>
      <c r="T14" s="26" t="s">
        <v>87</v>
      </c>
      <c r="U14" s="21"/>
      <c r="V14" s="10"/>
      <c r="W14" s="4"/>
    </row>
    <row r="15" spans="1:23" ht="15.75">
      <c r="A15">
        <v>5</v>
      </c>
      <c r="B15" s="28" t="s">
        <v>158</v>
      </c>
      <c r="C15" s="28">
        <v>5</v>
      </c>
      <c r="D15" s="28">
        <v>1</v>
      </c>
      <c r="E15" s="28"/>
      <c r="F15" s="29">
        <f>548</f>
        <v>548</v>
      </c>
      <c r="G15" s="28"/>
      <c r="H15" s="26">
        <v>2006</v>
      </c>
      <c r="I15" s="28"/>
      <c r="J15" s="26">
        <v>2006</v>
      </c>
      <c r="K15" s="26" t="s">
        <v>87</v>
      </c>
      <c r="L15" s="35"/>
      <c r="M15" s="35"/>
      <c r="N15" s="26">
        <v>2006</v>
      </c>
      <c r="O15" s="28" t="s">
        <v>56</v>
      </c>
      <c r="P15" s="28"/>
      <c r="Q15" s="28"/>
      <c r="R15" s="28"/>
      <c r="S15" s="28"/>
      <c r="T15" s="26" t="s">
        <v>87</v>
      </c>
      <c r="U15" s="28"/>
      <c r="V15" s="10"/>
      <c r="W15" s="4"/>
    </row>
    <row r="16" spans="1:23" ht="15.75">
      <c r="A16">
        <v>6</v>
      </c>
      <c r="B16" s="23" t="s">
        <v>171</v>
      </c>
      <c r="C16" s="23">
        <v>6</v>
      </c>
      <c r="D16" s="23">
        <v>1</v>
      </c>
      <c r="E16" s="23"/>
      <c r="F16" s="30">
        <v>1826</v>
      </c>
      <c r="G16" s="23"/>
      <c r="H16" s="27">
        <v>2006</v>
      </c>
      <c r="I16" s="23"/>
      <c r="J16" s="27">
        <v>2006</v>
      </c>
      <c r="K16" s="26" t="s">
        <v>87</v>
      </c>
      <c r="L16" s="23"/>
      <c r="M16" s="23"/>
      <c r="N16" s="27">
        <v>2006</v>
      </c>
      <c r="O16" s="23" t="s">
        <v>56</v>
      </c>
      <c r="P16" s="23" t="s">
        <v>171</v>
      </c>
      <c r="Q16" s="23"/>
      <c r="R16" s="23"/>
      <c r="S16" s="23"/>
      <c r="T16" s="26" t="s">
        <v>87</v>
      </c>
      <c r="U16" s="23"/>
      <c r="V16" s="10"/>
      <c r="W16" s="4"/>
    </row>
    <row r="17" spans="1:23" ht="15.75">
      <c r="A17">
        <v>7</v>
      </c>
      <c r="B17" s="19" t="s">
        <v>159</v>
      </c>
      <c r="C17" s="19">
        <v>7</v>
      </c>
      <c r="D17" s="19">
        <v>1</v>
      </c>
      <c r="E17" s="19"/>
      <c r="F17" s="20">
        <f>1238+111</f>
        <v>1349</v>
      </c>
      <c r="G17" s="19"/>
      <c r="H17" s="26">
        <v>2006</v>
      </c>
      <c r="I17" s="19"/>
      <c r="J17" s="26">
        <v>2006</v>
      </c>
      <c r="K17" s="26" t="s">
        <v>87</v>
      </c>
      <c r="L17" s="36"/>
      <c r="M17" s="35"/>
      <c r="N17" s="26">
        <v>2006</v>
      </c>
      <c r="O17" s="19" t="s">
        <v>56</v>
      </c>
      <c r="P17" s="19"/>
      <c r="Q17" s="19"/>
      <c r="R17" s="19"/>
      <c r="S17" s="19"/>
      <c r="T17" s="26" t="s">
        <v>87</v>
      </c>
      <c r="U17" s="21"/>
      <c r="V17" s="10"/>
      <c r="W17" s="4"/>
    </row>
    <row r="18" spans="1:23" ht="15.75">
      <c r="A18">
        <v>8</v>
      </c>
      <c r="B18" s="19" t="s">
        <v>160</v>
      </c>
      <c r="C18" s="19">
        <v>8</v>
      </c>
      <c r="D18" s="19">
        <v>1</v>
      </c>
      <c r="E18" s="19"/>
      <c r="F18" s="20">
        <v>522</v>
      </c>
      <c r="G18" s="19"/>
      <c r="H18" s="33">
        <v>2006</v>
      </c>
      <c r="I18" s="19"/>
      <c r="J18" s="33">
        <v>2006</v>
      </c>
      <c r="K18" s="26" t="s">
        <v>87</v>
      </c>
      <c r="L18" s="35"/>
      <c r="M18" s="19"/>
      <c r="N18" s="33">
        <v>2006</v>
      </c>
      <c r="O18" s="19" t="s">
        <v>56</v>
      </c>
      <c r="P18" s="19"/>
      <c r="Q18" s="19"/>
      <c r="R18" s="19"/>
      <c r="S18" s="19"/>
      <c r="T18" s="26" t="s">
        <v>87</v>
      </c>
      <c r="U18" s="21"/>
      <c r="V18" s="10"/>
      <c r="W18" s="4"/>
    </row>
    <row r="19" spans="1:23" ht="15.75">
      <c r="A19">
        <v>9</v>
      </c>
      <c r="B19" s="28" t="s">
        <v>95</v>
      </c>
      <c r="C19" s="28">
        <v>9</v>
      </c>
      <c r="D19" s="28">
        <v>1</v>
      </c>
      <c r="E19" s="28"/>
      <c r="F19" s="29">
        <f>3979+289</f>
        <v>4268</v>
      </c>
      <c r="G19" s="28"/>
      <c r="H19" s="26">
        <v>2006</v>
      </c>
      <c r="I19" s="28"/>
      <c r="J19" s="26">
        <v>2006</v>
      </c>
      <c r="K19" s="26" t="s">
        <v>87</v>
      </c>
      <c r="L19" s="37"/>
      <c r="M19" s="35"/>
      <c r="N19" s="26">
        <v>2006</v>
      </c>
      <c r="O19" s="28" t="s">
        <v>56</v>
      </c>
      <c r="P19" s="28"/>
      <c r="Q19" s="28"/>
      <c r="R19" s="28"/>
      <c r="S19" s="28"/>
      <c r="T19" s="26" t="s">
        <v>87</v>
      </c>
      <c r="U19" s="28"/>
      <c r="V19" s="10"/>
      <c r="W19" s="4"/>
    </row>
    <row r="20" spans="1:23" ht="15.75">
      <c r="A20">
        <v>10</v>
      </c>
      <c r="B20" s="19" t="s">
        <v>161</v>
      </c>
      <c r="C20" s="19">
        <v>10</v>
      </c>
      <c r="D20" s="19">
        <v>1</v>
      </c>
      <c r="E20" s="19"/>
      <c r="F20" s="20">
        <v>789</v>
      </c>
      <c r="G20" s="19"/>
      <c r="H20" s="26">
        <v>2006</v>
      </c>
      <c r="I20" s="19"/>
      <c r="J20" s="26">
        <v>2006</v>
      </c>
      <c r="K20" s="26" t="s">
        <v>87</v>
      </c>
      <c r="L20" s="19"/>
      <c r="M20" s="23"/>
      <c r="N20" s="26">
        <v>2006</v>
      </c>
      <c r="O20" s="19" t="s">
        <v>56</v>
      </c>
      <c r="P20" s="28" t="s">
        <v>99</v>
      </c>
      <c r="Q20" s="19"/>
      <c r="R20" s="19"/>
      <c r="S20" s="19"/>
      <c r="T20" s="26" t="s">
        <v>87</v>
      </c>
      <c r="U20" s="21"/>
      <c r="V20" s="10"/>
      <c r="W20" s="4"/>
    </row>
    <row r="21" spans="1:23" ht="15.75">
      <c r="A21">
        <v>11</v>
      </c>
      <c r="B21" s="19" t="s">
        <v>162</v>
      </c>
      <c r="C21" s="19">
        <v>11</v>
      </c>
      <c r="D21" s="19">
        <v>1</v>
      </c>
      <c r="E21" s="19"/>
      <c r="F21" s="20">
        <v>126</v>
      </c>
      <c r="G21" s="19"/>
      <c r="H21" s="33">
        <v>2006</v>
      </c>
      <c r="I21" s="19"/>
      <c r="J21" s="33">
        <v>2006</v>
      </c>
      <c r="K21" s="26" t="s">
        <v>87</v>
      </c>
      <c r="L21" s="19"/>
      <c r="M21" s="19"/>
      <c r="N21" s="33">
        <v>2006</v>
      </c>
      <c r="O21" s="19" t="s">
        <v>56</v>
      </c>
      <c r="P21" s="23" t="s">
        <v>119</v>
      </c>
      <c r="Q21" s="19"/>
      <c r="R21" s="19"/>
      <c r="S21" s="19"/>
      <c r="T21" s="26" t="s">
        <v>87</v>
      </c>
      <c r="U21" s="21"/>
      <c r="V21" s="10"/>
      <c r="W21" s="4"/>
    </row>
    <row r="22" spans="1:23" ht="15.75">
      <c r="A22">
        <v>12</v>
      </c>
      <c r="B22" s="28" t="s">
        <v>163</v>
      </c>
      <c r="C22" s="28">
        <v>12</v>
      </c>
      <c r="D22" s="28">
        <v>1</v>
      </c>
      <c r="E22" s="28"/>
      <c r="F22" s="29">
        <v>132</v>
      </c>
      <c r="G22" s="28"/>
      <c r="H22" s="26">
        <v>2006</v>
      </c>
      <c r="I22" s="28"/>
      <c r="J22" s="26">
        <v>2006</v>
      </c>
      <c r="K22" s="26" t="s">
        <v>87</v>
      </c>
      <c r="L22" s="28"/>
      <c r="M22" s="28"/>
      <c r="N22" s="26">
        <v>2006</v>
      </c>
      <c r="O22" s="28" t="s">
        <v>56</v>
      </c>
      <c r="P22" s="28"/>
      <c r="Q22" s="28"/>
      <c r="R22" s="28"/>
      <c r="S22" s="28"/>
      <c r="T22" s="26" t="s">
        <v>87</v>
      </c>
      <c r="U22" s="28"/>
      <c r="V22" s="10"/>
      <c r="W22" s="4"/>
    </row>
    <row r="23" spans="1:23" ht="15.75">
      <c r="A23">
        <v>13</v>
      </c>
      <c r="B23" s="23" t="s">
        <v>164</v>
      </c>
      <c r="C23" s="23">
        <v>13</v>
      </c>
      <c r="D23" s="23">
        <v>1</v>
      </c>
      <c r="E23" s="23"/>
      <c r="F23" s="30">
        <f>330+28</f>
        <v>358</v>
      </c>
      <c r="G23" s="23"/>
      <c r="H23" s="27">
        <v>2006</v>
      </c>
      <c r="I23" s="23"/>
      <c r="J23" s="27">
        <v>2006</v>
      </c>
      <c r="K23" s="26" t="s">
        <v>87</v>
      </c>
      <c r="L23" s="23"/>
      <c r="M23" s="23"/>
      <c r="N23" s="27">
        <v>2006</v>
      </c>
      <c r="O23" s="23" t="s">
        <v>56</v>
      </c>
      <c r="P23" s="23"/>
      <c r="Q23" s="23"/>
      <c r="R23" s="23"/>
      <c r="S23" s="23"/>
      <c r="T23" s="26" t="s">
        <v>87</v>
      </c>
      <c r="U23" s="23"/>
      <c r="V23" s="10"/>
      <c r="W23" s="4"/>
    </row>
    <row r="24" spans="1:23" ht="15.75">
      <c r="A24">
        <v>14</v>
      </c>
      <c r="B24" s="19" t="s">
        <v>165</v>
      </c>
      <c r="C24" s="19">
        <v>14</v>
      </c>
      <c r="D24" s="19">
        <v>1</v>
      </c>
      <c r="E24" s="19"/>
      <c r="F24" s="20">
        <v>260</v>
      </c>
      <c r="G24" s="19"/>
      <c r="H24" s="26">
        <v>2006</v>
      </c>
      <c r="I24" s="19"/>
      <c r="J24" s="26">
        <v>2006</v>
      </c>
      <c r="K24" s="26" t="s">
        <v>87</v>
      </c>
      <c r="L24" s="19"/>
      <c r="M24" s="19"/>
      <c r="N24" s="26">
        <v>2006</v>
      </c>
      <c r="O24" s="19" t="s">
        <v>56</v>
      </c>
      <c r="P24" s="19"/>
      <c r="Q24" s="19"/>
      <c r="R24" s="19"/>
      <c r="S24" s="19"/>
      <c r="T24" s="26" t="s">
        <v>87</v>
      </c>
      <c r="U24" s="21"/>
      <c r="V24" s="10"/>
      <c r="W24" s="4"/>
    </row>
    <row r="25" spans="1:23" ht="15.75">
      <c r="A25">
        <v>15</v>
      </c>
      <c r="B25" s="19" t="s">
        <v>166</v>
      </c>
      <c r="C25" s="19">
        <v>15</v>
      </c>
      <c r="D25" s="19">
        <v>1</v>
      </c>
      <c r="E25" s="19"/>
      <c r="F25" s="20">
        <v>158</v>
      </c>
      <c r="G25" s="19"/>
      <c r="H25" s="33">
        <v>2006</v>
      </c>
      <c r="I25" s="19"/>
      <c r="J25" s="33">
        <v>2006</v>
      </c>
      <c r="K25" s="26" t="s">
        <v>87</v>
      </c>
      <c r="L25" s="19"/>
      <c r="M25" s="19"/>
      <c r="N25" s="33">
        <v>2006</v>
      </c>
      <c r="O25" s="19" t="s">
        <v>56</v>
      </c>
      <c r="P25" s="19"/>
      <c r="Q25" s="19"/>
      <c r="R25" s="19"/>
      <c r="S25" s="19"/>
      <c r="T25" s="26" t="s">
        <v>87</v>
      </c>
      <c r="U25" s="21"/>
      <c r="V25" s="10"/>
      <c r="W25" s="4"/>
    </row>
    <row r="26" spans="1:23" ht="15.75">
      <c r="A26">
        <v>16</v>
      </c>
      <c r="B26" s="28" t="s">
        <v>167</v>
      </c>
      <c r="C26" s="28">
        <v>16</v>
      </c>
      <c r="D26" s="28">
        <v>1</v>
      </c>
      <c r="E26" s="28"/>
      <c r="F26" s="29">
        <f>734+7.35</f>
        <v>741.35</v>
      </c>
      <c r="G26" s="28"/>
      <c r="H26" s="26">
        <v>2006</v>
      </c>
      <c r="I26" s="28"/>
      <c r="J26" s="26">
        <v>2006</v>
      </c>
      <c r="K26" s="26" t="s">
        <v>188</v>
      </c>
      <c r="L26" s="28"/>
      <c r="M26" s="28"/>
      <c r="N26" s="26">
        <v>2006</v>
      </c>
      <c r="O26" s="28" t="s">
        <v>56</v>
      </c>
      <c r="P26" s="28"/>
      <c r="Q26" s="28"/>
      <c r="R26" s="28"/>
      <c r="S26" s="28"/>
      <c r="T26" s="26" t="s">
        <v>87</v>
      </c>
      <c r="U26" s="28"/>
      <c r="V26" s="10"/>
      <c r="W26" s="4"/>
    </row>
    <row r="27" spans="1:23" ht="15.75">
      <c r="A27">
        <v>17</v>
      </c>
      <c r="B27" s="23" t="s">
        <v>168</v>
      </c>
      <c r="C27" s="23">
        <v>17</v>
      </c>
      <c r="D27" s="23">
        <v>1</v>
      </c>
      <c r="E27" s="23"/>
      <c r="F27" s="30">
        <v>860</v>
      </c>
      <c r="G27" s="23"/>
      <c r="H27" s="23">
        <v>2006</v>
      </c>
      <c r="I27" s="23"/>
      <c r="J27" s="23">
        <v>2006</v>
      </c>
      <c r="K27" s="26" t="s">
        <v>87</v>
      </c>
      <c r="L27" s="23"/>
      <c r="M27" s="23"/>
      <c r="N27" s="23">
        <v>2006</v>
      </c>
      <c r="O27" s="23" t="s">
        <v>56</v>
      </c>
      <c r="P27" s="23"/>
      <c r="Q27" s="23"/>
      <c r="R27" s="23"/>
      <c r="S27" s="23"/>
      <c r="T27" s="26" t="s">
        <v>87</v>
      </c>
      <c r="U27" s="23"/>
      <c r="V27" s="10"/>
      <c r="W27" s="4"/>
    </row>
    <row r="28" spans="1:23" ht="15.75">
      <c r="A28">
        <v>18</v>
      </c>
      <c r="B28" s="19" t="s">
        <v>172</v>
      </c>
      <c r="C28" s="19">
        <v>18</v>
      </c>
      <c r="D28" s="19"/>
      <c r="E28" s="19"/>
      <c r="F28" s="20">
        <f>2383</f>
        <v>2383</v>
      </c>
      <c r="G28" s="19"/>
      <c r="H28" s="26">
        <v>2006</v>
      </c>
      <c r="I28" s="19"/>
      <c r="J28" s="26">
        <v>2006</v>
      </c>
      <c r="K28" s="28" t="s">
        <v>116</v>
      </c>
      <c r="L28" s="19"/>
      <c r="M28" s="19"/>
      <c r="N28" s="28"/>
      <c r="O28" s="19"/>
      <c r="P28" s="19"/>
      <c r="Q28" s="19"/>
      <c r="R28" s="19"/>
      <c r="S28" s="19"/>
      <c r="T28" s="28" t="s">
        <v>116</v>
      </c>
      <c r="U28" s="21"/>
      <c r="V28" s="10"/>
      <c r="W28" s="4"/>
    </row>
    <row r="29" spans="1:23" ht="15.75">
      <c r="A29">
        <v>19</v>
      </c>
      <c r="B29" s="19" t="s">
        <v>57</v>
      </c>
      <c r="C29" s="19">
        <v>19</v>
      </c>
      <c r="D29" s="19"/>
      <c r="E29" s="19"/>
      <c r="F29" s="20">
        <f>428+2.75</f>
        <v>430.75</v>
      </c>
      <c r="G29" s="19"/>
      <c r="H29" s="33">
        <v>2006</v>
      </c>
      <c r="I29" s="19"/>
      <c r="J29" s="33">
        <v>2006</v>
      </c>
      <c r="K29" s="28" t="s">
        <v>106</v>
      </c>
      <c r="L29" s="19"/>
      <c r="M29" s="19"/>
      <c r="N29" s="19"/>
      <c r="O29" s="19"/>
      <c r="P29" s="19"/>
      <c r="Q29" s="19"/>
      <c r="R29" s="19"/>
      <c r="S29" s="19" t="s">
        <v>84</v>
      </c>
      <c r="T29" s="28" t="s">
        <v>106</v>
      </c>
      <c r="U29" s="21"/>
      <c r="V29" s="10"/>
      <c r="W29" s="4"/>
    </row>
    <row r="30" spans="1:23" ht="15.75">
      <c r="A30">
        <v>20</v>
      </c>
      <c r="B30" s="28" t="s">
        <v>173</v>
      </c>
      <c r="C30" s="28">
        <v>20</v>
      </c>
      <c r="D30" s="28"/>
      <c r="E30" s="28"/>
      <c r="F30" s="29">
        <v>1136</v>
      </c>
      <c r="G30" s="28"/>
      <c r="H30" s="26">
        <v>2006</v>
      </c>
      <c r="I30" s="28"/>
      <c r="J30" s="26">
        <v>2006</v>
      </c>
      <c r="K30" s="28" t="s">
        <v>116</v>
      </c>
      <c r="L30" s="28"/>
      <c r="M30" s="28"/>
      <c r="N30" s="28"/>
      <c r="O30" s="28"/>
      <c r="P30" s="28"/>
      <c r="Q30" s="28"/>
      <c r="R30" s="28"/>
      <c r="S30" s="28" t="s">
        <v>174</v>
      </c>
      <c r="T30" s="28" t="s">
        <v>116</v>
      </c>
      <c r="U30" s="28"/>
      <c r="V30" s="10"/>
      <c r="W30" s="4"/>
    </row>
    <row r="31" spans="1:23" ht="15.75">
      <c r="A31">
        <v>21</v>
      </c>
      <c r="B31" s="23" t="s">
        <v>175</v>
      </c>
      <c r="C31" s="23">
        <v>21</v>
      </c>
      <c r="D31" s="23"/>
      <c r="E31" s="23"/>
      <c r="F31" s="30">
        <v>181</v>
      </c>
      <c r="G31" s="23"/>
      <c r="H31" s="27">
        <v>2006</v>
      </c>
      <c r="I31" s="23"/>
      <c r="J31" s="27">
        <v>2006</v>
      </c>
      <c r="K31" s="28" t="s">
        <v>104</v>
      </c>
      <c r="L31" s="23"/>
      <c r="M31" s="23"/>
      <c r="N31" s="23"/>
      <c r="O31" s="23"/>
      <c r="P31" s="23"/>
      <c r="Q31" s="23"/>
      <c r="R31" s="23"/>
      <c r="S31" s="23" t="s">
        <v>50</v>
      </c>
      <c r="T31" s="28" t="s">
        <v>104</v>
      </c>
      <c r="U31" s="23"/>
      <c r="V31" s="10"/>
      <c r="W31" s="4"/>
    </row>
    <row r="32" spans="1:23" ht="15.75">
      <c r="A32">
        <v>22</v>
      </c>
      <c r="B32" s="19" t="s">
        <v>176</v>
      </c>
      <c r="C32" s="19">
        <v>22</v>
      </c>
      <c r="D32" s="19"/>
      <c r="E32" s="19"/>
      <c r="F32" s="20">
        <v>52</v>
      </c>
      <c r="G32" s="19"/>
      <c r="H32" s="26">
        <v>2006</v>
      </c>
      <c r="I32" s="19"/>
      <c r="J32" s="26">
        <v>2006</v>
      </c>
      <c r="K32" s="28" t="s">
        <v>104</v>
      </c>
      <c r="L32" s="19"/>
      <c r="M32" s="19"/>
      <c r="N32" s="28"/>
      <c r="O32" s="19"/>
      <c r="P32" s="19"/>
      <c r="Q32" s="19"/>
      <c r="R32" s="19"/>
      <c r="S32" s="19" t="s">
        <v>177</v>
      </c>
      <c r="T32" s="28" t="s">
        <v>104</v>
      </c>
      <c r="U32" s="21"/>
      <c r="V32" s="10"/>
      <c r="W32" s="4"/>
    </row>
    <row r="33" spans="1:23" ht="15.75">
      <c r="A33">
        <v>23</v>
      </c>
      <c r="B33" s="19" t="s">
        <v>178</v>
      </c>
      <c r="C33" s="19">
        <v>23</v>
      </c>
      <c r="D33" s="19"/>
      <c r="E33" s="19"/>
      <c r="F33" s="20">
        <v>1386</v>
      </c>
      <c r="G33" s="19"/>
      <c r="H33" s="33">
        <v>2006</v>
      </c>
      <c r="I33" s="19"/>
      <c r="J33" s="33">
        <v>2006</v>
      </c>
      <c r="K33" s="28" t="s">
        <v>104</v>
      </c>
      <c r="L33" s="19"/>
      <c r="M33" s="19"/>
      <c r="N33" s="19"/>
      <c r="O33" s="19"/>
      <c r="P33" s="19"/>
      <c r="Q33" s="19"/>
      <c r="R33" s="19"/>
      <c r="S33" s="19"/>
      <c r="T33" s="28" t="s">
        <v>104</v>
      </c>
      <c r="U33" s="21"/>
      <c r="V33" s="10"/>
      <c r="W33" s="4"/>
    </row>
    <row r="34" spans="1:23" ht="15.75">
      <c r="A34">
        <v>24</v>
      </c>
      <c r="B34" s="28" t="s">
        <v>179</v>
      </c>
      <c r="C34" s="28">
        <v>24</v>
      </c>
      <c r="D34" s="28"/>
      <c r="E34" s="28"/>
      <c r="F34" s="31">
        <v>1340</v>
      </c>
      <c r="G34" s="28"/>
      <c r="H34" s="26">
        <v>2006</v>
      </c>
      <c r="I34" s="28"/>
      <c r="J34" s="26">
        <v>2006</v>
      </c>
      <c r="K34" s="28" t="s">
        <v>104</v>
      </c>
      <c r="L34" s="28"/>
      <c r="M34" s="28"/>
      <c r="N34" s="28"/>
      <c r="O34" s="28"/>
      <c r="P34" s="28"/>
      <c r="Q34" s="28"/>
      <c r="R34" s="28"/>
      <c r="S34" s="28" t="s">
        <v>50</v>
      </c>
      <c r="T34" s="28" t="s">
        <v>104</v>
      </c>
      <c r="U34" s="28"/>
      <c r="V34" s="10"/>
      <c r="W34" s="4"/>
    </row>
    <row r="35" spans="1:23" ht="15.75">
      <c r="A35">
        <v>25</v>
      </c>
      <c r="B35" s="23" t="s">
        <v>180</v>
      </c>
      <c r="C35" s="23">
        <v>25</v>
      </c>
      <c r="D35" s="23"/>
      <c r="E35" s="23"/>
      <c r="F35" s="32">
        <f>59</f>
        <v>59</v>
      </c>
      <c r="G35" s="23"/>
      <c r="H35" s="23">
        <v>2006</v>
      </c>
      <c r="I35" s="23"/>
      <c r="J35" s="23">
        <v>2006</v>
      </c>
      <c r="K35" s="23" t="s">
        <v>104</v>
      </c>
      <c r="L35" s="23"/>
      <c r="M35" s="23"/>
      <c r="N35" s="23"/>
      <c r="O35" s="23"/>
      <c r="P35" s="23"/>
      <c r="Q35" s="23"/>
      <c r="R35" s="23"/>
      <c r="S35" s="23" t="s">
        <v>181</v>
      </c>
      <c r="T35" s="23" t="s">
        <v>104</v>
      </c>
      <c r="U35" s="23"/>
      <c r="V35" s="10"/>
      <c r="W35" s="4"/>
    </row>
    <row r="36" spans="1:23" ht="15.75">
      <c r="A36">
        <v>26</v>
      </c>
      <c r="B36" s="19" t="s">
        <v>182</v>
      </c>
      <c r="C36" s="28">
        <v>26</v>
      </c>
      <c r="D36" s="19"/>
      <c r="E36" s="19"/>
      <c r="F36" s="22">
        <v>622</v>
      </c>
      <c r="G36" s="19"/>
      <c r="H36" s="28">
        <v>2006</v>
      </c>
      <c r="I36" s="19"/>
      <c r="J36" s="28">
        <v>2006</v>
      </c>
      <c r="K36" s="19" t="s">
        <v>104</v>
      </c>
      <c r="L36" s="19"/>
      <c r="M36" s="19"/>
      <c r="N36" s="19"/>
      <c r="O36" s="19"/>
      <c r="P36" s="19"/>
      <c r="Q36" s="19"/>
      <c r="R36" s="19"/>
      <c r="S36" s="19"/>
      <c r="T36" s="19" t="s">
        <v>104</v>
      </c>
      <c r="U36" s="21"/>
      <c r="V36" s="10"/>
      <c r="W36" s="4"/>
    </row>
    <row r="37" spans="1:23" ht="15.75">
      <c r="A37">
        <v>27</v>
      </c>
      <c r="B37" s="19" t="s">
        <v>183</v>
      </c>
      <c r="C37" s="23">
        <v>27</v>
      </c>
      <c r="D37" s="19"/>
      <c r="E37" s="19"/>
      <c r="F37" s="22">
        <v>5108</v>
      </c>
      <c r="G37" s="19"/>
      <c r="H37" s="33">
        <v>2006</v>
      </c>
      <c r="I37" s="19"/>
      <c r="J37" s="33">
        <v>2006</v>
      </c>
      <c r="K37" s="19" t="s">
        <v>104</v>
      </c>
      <c r="L37" s="19"/>
      <c r="M37" s="19"/>
      <c r="N37" s="19"/>
      <c r="O37" s="19"/>
      <c r="P37" s="19"/>
      <c r="Q37" s="19"/>
      <c r="R37" s="19"/>
      <c r="S37" s="19"/>
      <c r="T37" s="19" t="s">
        <v>104</v>
      </c>
      <c r="U37" s="21"/>
      <c r="V37" s="10"/>
      <c r="W37" s="4"/>
    </row>
    <row r="38" spans="1:23" ht="15.75">
      <c r="A38">
        <v>28</v>
      </c>
      <c r="B38" s="19" t="s">
        <v>184</v>
      </c>
      <c r="C38" s="28">
        <v>28</v>
      </c>
      <c r="D38" s="19"/>
      <c r="E38" s="19"/>
      <c r="F38" s="22">
        <v>400</v>
      </c>
      <c r="G38" s="19"/>
      <c r="H38" s="26">
        <v>2006</v>
      </c>
      <c r="I38" s="19"/>
      <c r="J38" s="26">
        <v>2006</v>
      </c>
      <c r="K38" s="19" t="s">
        <v>104</v>
      </c>
      <c r="L38" s="19"/>
      <c r="M38" s="19"/>
      <c r="N38" s="19"/>
      <c r="O38" s="19"/>
      <c r="P38" s="19"/>
      <c r="Q38" s="19"/>
      <c r="R38" s="19"/>
      <c r="S38" s="19"/>
      <c r="T38" s="19" t="s">
        <v>104</v>
      </c>
      <c r="U38" s="21"/>
      <c r="V38" s="10"/>
      <c r="W38" s="4"/>
    </row>
    <row r="39" spans="1:23" ht="15.75">
      <c r="A39">
        <v>29</v>
      </c>
      <c r="B39" s="19" t="s">
        <v>185</v>
      </c>
      <c r="C39" s="23">
        <v>29</v>
      </c>
      <c r="D39" s="19"/>
      <c r="E39" s="19"/>
      <c r="F39" s="22">
        <v>364</v>
      </c>
      <c r="G39" s="19"/>
      <c r="H39" s="27">
        <v>2006</v>
      </c>
      <c r="I39" s="19"/>
      <c r="J39" s="27">
        <v>2006</v>
      </c>
      <c r="K39" s="19" t="s">
        <v>104</v>
      </c>
      <c r="L39" s="19"/>
      <c r="M39" s="19"/>
      <c r="N39" s="19"/>
      <c r="O39" s="19"/>
      <c r="P39" s="19"/>
      <c r="Q39" s="19"/>
      <c r="R39" s="19"/>
      <c r="S39" s="19"/>
      <c r="T39" s="19" t="s">
        <v>104</v>
      </c>
      <c r="U39" s="21"/>
      <c r="V39" s="10"/>
      <c r="W39" s="4"/>
    </row>
    <row r="40" spans="1:23" ht="15.75">
      <c r="A40">
        <v>30</v>
      </c>
      <c r="B40" s="28" t="s">
        <v>189</v>
      </c>
      <c r="C40" s="28"/>
      <c r="D40" s="28"/>
      <c r="E40" s="28"/>
      <c r="F40" s="31">
        <v>590</v>
      </c>
      <c r="G40" s="28"/>
      <c r="H40" s="28">
        <v>2006</v>
      </c>
      <c r="I40" s="28"/>
      <c r="J40" s="26">
        <v>2006</v>
      </c>
      <c r="K40" s="19" t="s">
        <v>104</v>
      </c>
      <c r="L40" s="28"/>
      <c r="M40" s="28"/>
      <c r="N40" s="28"/>
      <c r="O40" s="28"/>
      <c r="P40" s="28"/>
      <c r="Q40" s="28"/>
      <c r="R40" s="28"/>
      <c r="S40" s="28"/>
      <c r="T40" s="19" t="s">
        <v>104</v>
      </c>
      <c r="U40" s="28"/>
      <c r="V40" s="10"/>
      <c r="W40" s="4"/>
    </row>
    <row r="41" spans="1:23" ht="15.75">
      <c r="A41">
        <v>31</v>
      </c>
      <c r="B41" s="23" t="s">
        <v>186</v>
      </c>
      <c r="C41" s="23"/>
      <c r="D41" s="23"/>
      <c r="E41" s="23"/>
      <c r="F41" s="32">
        <v>1329</v>
      </c>
      <c r="G41" s="23"/>
      <c r="H41" s="19">
        <v>2006</v>
      </c>
      <c r="I41" s="23"/>
      <c r="J41" s="23">
        <v>2006</v>
      </c>
      <c r="K41" s="19" t="s">
        <v>104</v>
      </c>
      <c r="L41" s="23"/>
      <c r="M41" s="23"/>
      <c r="N41" s="23"/>
      <c r="O41" s="23"/>
      <c r="P41" s="23"/>
      <c r="Q41" s="23"/>
      <c r="R41" s="23"/>
      <c r="S41" s="23"/>
      <c r="T41" s="19" t="s">
        <v>104</v>
      </c>
      <c r="U41" s="23"/>
      <c r="V41" s="10"/>
      <c r="W41" s="4"/>
    </row>
    <row r="42" spans="1:23" ht="15.75">
      <c r="A42">
        <v>32</v>
      </c>
      <c r="B42" s="28" t="s">
        <v>187</v>
      </c>
      <c r="C42" s="28"/>
      <c r="D42" s="28"/>
      <c r="E42" s="28"/>
      <c r="F42" s="31">
        <v>522</v>
      </c>
      <c r="G42" s="28"/>
      <c r="H42" s="28"/>
      <c r="I42" s="28"/>
      <c r="J42" s="28"/>
      <c r="K42" s="19"/>
      <c r="L42" s="28"/>
      <c r="M42" s="28"/>
      <c r="N42" s="28"/>
      <c r="O42" s="28"/>
      <c r="P42" s="28"/>
      <c r="Q42" s="28"/>
      <c r="R42" s="28"/>
      <c r="S42" s="28"/>
      <c r="T42" s="19" t="s">
        <v>104</v>
      </c>
      <c r="U42" s="28"/>
      <c r="V42" s="10"/>
      <c r="W42" s="4"/>
    </row>
    <row r="43" spans="2:23" ht="15.75">
      <c r="B43" s="23"/>
      <c r="C43" s="23"/>
      <c r="D43" s="23"/>
      <c r="E43" s="23"/>
      <c r="F43" s="32"/>
      <c r="G43" s="23"/>
      <c r="H43" s="27"/>
      <c r="I43" s="23"/>
      <c r="J43" s="27"/>
      <c r="K43" s="19"/>
      <c r="L43" s="23"/>
      <c r="M43" s="23"/>
      <c r="N43" s="23"/>
      <c r="O43" s="23"/>
      <c r="P43" s="23"/>
      <c r="Q43" s="23"/>
      <c r="R43" s="23"/>
      <c r="S43" s="23"/>
      <c r="T43" s="19"/>
      <c r="U43" s="23"/>
      <c r="V43" s="10"/>
      <c r="W43" s="4"/>
    </row>
    <row r="44" spans="2:23" ht="15.75">
      <c r="B44" s="28"/>
      <c r="C44" s="28"/>
      <c r="D44" s="28"/>
      <c r="E44" s="28"/>
      <c r="F44" s="31"/>
      <c r="G44" s="28"/>
      <c r="H44" s="28"/>
      <c r="I44" s="28"/>
      <c r="J44" s="28"/>
      <c r="K44" s="19"/>
      <c r="L44" s="28"/>
      <c r="M44" s="28"/>
      <c r="N44" s="28"/>
      <c r="O44" s="28"/>
      <c r="P44" s="28"/>
      <c r="Q44" s="28"/>
      <c r="R44" s="28"/>
      <c r="S44" s="28"/>
      <c r="T44" s="19"/>
      <c r="U44" s="28"/>
      <c r="V44" s="10"/>
      <c r="W44" s="4"/>
    </row>
    <row r="45" spans="2:23" ht="15.75">
      <c r="B45" s="23"/>
      <c r="C45" s="23"/>
      <c r="D45" s="23"/>
      <c r="E45" s="23"/>
      <c r="F45" s="32"/>
      <c r="G45" s="23"/>
      <c r="H45" s="23"/>
      <c r="I45" s="23"/>
      <c r="J45" s="27"/>
      <c r="K45" s="19"/>
      <c r="L45" s="23"/>
      <c r="M45" s="23"/>
      <c r="N45" s="23"/>
      <c r="O45" s="23"/>
      <c r="P45" s="23"/>
      <c r="Q45" s="23"/>
      <c r="R45" s="23"/>
      <c r="S45" s="23"/>
      <c r="T45" s="19"/>
      <c r="U45" s="23"/>
      <c r="V45" s="10"/>
      <c r="W45" s="4"/>
    </row>
    <row r="46" spans="2:23" ht="15.75">
      <c r="B46" s="28"/>
      <c r="C46" s="28"/>
      <c r="D46" s="28"/>
      <c r="E46" s="28"/>
      <c r="F46" s="31"/>
      <c r="G46" s="28"/>
      <c r="H46" s="28"/>
      <c r="I46" s="28"/>
      <c r="J46" s="26"/>
      <c r="K46" s="19"/>
      <c r="L46" s="28"/>
      <c r="M46" s="28"/>
      <c r="N46" s="28"/>
      <c r="O46" s="28"/>
      <c r="P46" s="28"/>
      <c r="Q46" s="28"/>
      <c r="R46" s="28"/>
      <c r="S46" s="28"/>
      <c r="T46" s="19" t="s">
        <v>104</v>
      </c>
      <c r="U46" s="28"/>
      <c r="V46" s="4"/>
      <c r="W46" s="4"/>
    </row>
    <row r="47" spans="2:23" ht="15.75">
      <c r="B47" s="23"/>
      <c r="C47" s="23"/>
      <c r="D47" s="23"/>
      <c r="E47" s="23"/>
      <c r="F47" s="32"/>
      <c r="G47" s="23"/>
      <c r="H47" s="23"/>
      <c r="I47" s="23"/>
      <c r="J47" s="23"/>
      <c r="K47" s="19"/>
      <c r="L47" s="23"/>
      <c r="M47" s="23"/>
      <c r="N47" s="23"/>
      <c r="O47" s="23"/>
      <c r="P47" s="23"/>
      <c r="Q47" s="23"/>
      <c r="R47" s="23"/>
      <c r="S47" s="23"/>
      <c r="T47" s="19"/>
      <c r="U47" s="23"/>
      <c r="V47" s="4"/>
      <c r="W47" s="4"/>
    </row>
    <row r="48" spans="2:23" ht="15.75">
      <c r="B48" s="28"/>
      <c r="C48" s="28"/>
      <c r="D48" s="28"/>
      <c r="E48" s="28"/>
      <c r="F48" s="31"/>
      <c r="G48" s="28"/>
      <c r="H48" s="28"/>
      <c r="I48" s="28"/>
      <c r="J48" s="28"/>
      <c r="K48" s="19"/>
      <c r="L48" s="28"/>
      <c r="M48" s="28"/>
      <c r="N48" s="28"/>
      <c r="O48" s="28"/>
      <c r="P48" s="28"/>
      <c r="Q48" s="28"/>
      <c r="R48" s="28"/>
      <c r="S48" s="28"/>
      <c r="T48" s="19"/>
      <c r="U48" s="28"/>
      <c r="V48" s="4"/>
      <c r="W48" s="4"/>
    </row>
    <row r="49" spans="2:23" ht="15.75">
      <c r="B49" s="23"/>
      <c r="C49" s="23"/>
      <c r="D49" s="23"/>
      <c r="E49" s="23"/>
      <c r="F49" s="32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4"/>
      <c r="W49" s="4"/>
    </row>
    <row r="50" spans="2:23" ht="15.75">
      <c r="B50" s="1"/>
      <c r="C50" s="1"/>
      <c r="D50" s="1"/>
      <c r="E50" s="1"/>
      <c r="F50" s="1">
        <f>SUM(F11:F49)</f>
        <v>49495.1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4"/>
      <c r="W50" s="4"/>
    </row>
    <row r="51" spans="2:23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4"/>
      <c r="W51" s="4"/>
    </row>
    <row r="52" spans="2:23" ht="15.75">
      <c r="B52" s="1" t="s">
        <v>135</v>
      </c>
      <c r="C52" s="1"/>
      <c r="D52" s="1"/>
      <c r="E52" s="1"/>
      <c r="F52" s="1"/>
      <c r="G52" s="1"/>
      <c r="H52" s="1"/>
      <c r="I52" s="1"/>
      <c r="J52" s="1" t="s">
        <v>76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4"/>
      <c r="W52" s="4"/>
    </row>
    <row r="53" spans="2:23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/>
      <c r="W53" s="4"/>
    </row>
    <row r="54" spans="2:23" ht="15.75">
      <c r="B54" s="1" t="s">
        <v>129</v>
      </c>
      <c r="C54" s="1"/>
      <c r="D54" s="1"/>
      <c r="E54" s="1"/>
      <c r="F54" s="1"/>
      <c r="G54" s="1"/>
      <c r="H54" s="1"/>
      <c r="I54" s="1"/>
      <c r="J54" s="1" t="s">
        <v>130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"/>
      <c r="W54" s="4"/>
    </row>
    <row r="55" spans="2:23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"/>
      <c r="W55" s="4"/>
    </row>
    <row r="56" spans="2:23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4"/>
      <c r="W56" s="4"/>
    </row>
    <row r="57" spans="2:23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"/>
      <c r="W57" s="4"/>
    </row>
    <row r="58" spans="2:23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"/>
      <c r="W58" s="4"/>
    </row>
    <row r="59" spans="2:23" ht="15.75">
      <c r="B59" s="1" t="s">
        <v>169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4"/>
      <c r="W59" s="4"/>
    </row>
    <row r="60" spans="2:23" ht="15.75">
      <c r="B60" s="1" t="s">
        <v>170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"/>
      <c r="W60" s="4"/>
    </row>
    <row r="61" spans="2:23" ht="15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4"/>
      <c r="W61" s="4"/>
    </row>
    <row r="62" spans="2:23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4"/>
      <c r="W62" s="4"/>
    </row>
    <row r="63" spans="2:23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4"/>
      <c r="W63" s="4"/>
    </row>
    <row r="64" spans="2:23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4"/>
      <c r="W64" s="4"/>
    </row>
    <row r="65" spans="2:23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4"/>
      <c r="W65" s="4"/>
    </row>
    <row r="66" spans="2:23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4"/>
      <c r="W66" s="4"/>
    </row>
    <row r="67" spans="2:23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4"/>
      <c r="W67" s="4"/>
    </row>
    <row r="68" spans="2:23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4"/>
      <c r="W68" s="4"/>
    </row>
    <row r="69" spans="2:23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4"/>
      <c r="W69" s="4"/>
    </row>
    <row r="70" spans="2:23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4"/>
      <c r="W70" s="4"/>
    </row>
    <row r="71" spans="2:23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4"/>
      <c r="W71" s="4"/>
    </row>
    <row r="72" spans="2:23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4"/>
      <c r="W72" s="4"/>
    </row>
    <row r="73" spans="2:23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4"/>
      <c r="W73" s="4"/>
    </row>
    <row r="74" spans="2:23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"/>
      <c r="W74" s="2"/>
    </row>
    <row r="75" spans="2:23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  <c r="W75" s="2"/>
    </row>
    <row r="76" spans="2:23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"/>
      <c r="W76" s="2"/>
    </row>
    <row r="77" spans="2:23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"/>
      <c r="W77" s="2"/>
    </row>
    <row r="78" spans="2:23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"/>
      <c r="W78" s="2"/>
    </row>
    <row r="79" spans="2:23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"/>
      <c r="W79" s="2"/>
    </row>
    <row r="80" spans="2:23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"/>
      <c r="W80" s="2"/>
    </row>
    <row r="81" spans="2:23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/>
      <c r="W81" s="2"/>
    </row>
    <row r="82" spans="2:23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"/>
      <c r="W82" s="2"/>
    </row>
    <row r="83" spans="2:23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"/>
      <c r="W83" s="2"/>
    </row>
    <row r="84" spans="2:23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"/>
      <c r="W84" s="2"/>
    </row>
    <row r="85" spans="2:23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"/>
      <c r="W85" s="2"/>
    </row>
    <row r="86" spans="2:23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"/>
      <c r="W86" s="2"/>
    </row>
    <row r="87" spans="2:23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"/>
      <c r="W87" s="2"/>
    </row>
    <row r="88" spans="2:23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"/>
      <c r="W88" s="2"/>
    </row>
    <row r="89" spans="2:23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"/>
      <c r="W89" s="2"/>
    </row>
    <row r="90" spans="2:23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"/>
      <c r="W90" s="2"/>
    </row>
    <row r="91" spans="2:23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/>
      <c r="W91" s="2"/>
    </row>
    <row r="92" spans="2:23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"/>
      <c r="W92" s="2"/>
    </row>
    <row r="93" spans="2:23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"/>
      <c r="W93" s="2"/>
    </row>
    <row r="94" spans="2:23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"/>
      <c r="W94" s="2"/>
    </row>
    <row r="95" spans="2:23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"/>
      <c r="W95" s="2"/>
    </row>
    <row r="96" spans="2:23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"/>
      <c r="W96" s="2"/>
    </row>
    <row r="97" spans="2:23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"/>
      <c r="W97" s="2"/>
    </row>
    <row r="98" spans="2:21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5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5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5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5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5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5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5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5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5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5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5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5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</row>
    <row r="162" spans="2:21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</row>
    <row r="163" spans="2:21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</row>
    <row r="164" spans="2:21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</row>
    <row r="165" spans="2:21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</row>
    <row r="166" spans="2:21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</row>
    <row r="167" spans="2:21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</row>
    <row r="168" spans="2:21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</row>
    <row r="169" spans="2:21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</row>
    <row r="170" spans="2:21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</row>
    <row r="171" spans="2:21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</row>
    <row r="172" spans="2:21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</row>
    <row r="173" spans="2:21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</row>
    <row r="174" spans="2:21" ht="1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</row>
    <row r="175" spans="2:21" ht="1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</row>
    <row r="176" spans="2:21" ht="1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</row>
    <row r="177" spans="2:21" ht="1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</row>
    <row r="178" spans="2:21" ht="1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</row>
    <row r="179" spans="2:21" ht="1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</row>
    <row r="180" spans="2:21" ht="1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</row>
    <row r="181" spans="2:21" ht="1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</row>
    <row r="182" spans="2:21" ht="1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</row>
    <row r="183" spans="2:21" ht="1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</row>
    <row r="184" spans="2:21" ht="1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</row>
    <row r="185" spans="2:21" ht="1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</row>
    <row r="186" spans="2:21" ht="1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</row>
    <row r="187" spans="2:21" ht="1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</row>
    <row r="188" spans="2:21" ht="1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</row>
    <row r="189" spans="2:21" ht="1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</row>
    <row r="190" spans="2:21" ht="1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</row>
    <row r="191" spans="2:21" ht="1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</row>
    <row r="192" spans="2:21" ht="1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</row>
    <row r="193" spans="2:21" ht="1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</row>
    <row r="194" spans="2:21" ht="1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</row>
    <row r="195" spans="2:21" ht="1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</row>
    <row r="196" spans="2:21" ht="1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</row>
    <row r="197" spans="2:21" ht="1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</row>
    <row r="198" spans="2:21" ht="1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</row>
    <row r="199" spans="2:21" ht="1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</row>
    <row r="200" spans="2:21" ht="1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</row>
    <row r="201" spans="2:21" ht="1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</row>
    <row r="202" spans="2:21" ht="1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</row>
    <row r="203" spans="2:21" ht="1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</row>
    <row r="204" spans="2:21" ht="1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</row>
    <row r="205" spans="2:21" ht="1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</row>
    <row r="206" spans="2:21" ht="1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</row>
    <row r="207" spans="2:21" ht="1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</row>
    <row r="208" spans="2:21" ht="1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</row>
    <row r="209" spans="2:21" ht="1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</row>
    <row r="210" spans="2:21" ht="1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</row>
    <row r="211" spans="2:21" ht="1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</row>
    <row r="212" spans="2:21" ht="1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</row>
    <row r="213" spans="2:21" ht="1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</row>
    <row r="214" spans="2:21" ht="1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</row>
    <row r="215" spans="2:21" ht="1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</row>
    <row r="216" spans="2:21" ht="1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</row>
    <row r="217" spans="2:21" ht="1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</row>
    <row r="218" spans="2:21" ht="1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</row>
    <row r="219" spans="2:21" ht="1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2:21" ht="1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2:21" ht="1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2:21" ht="1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2:21" ht="1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2:21" ht="1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2:21" ht="1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2:21" ht="1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2:21" ht="1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2:21" ht="1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2:21" ht="1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2:21" ht="1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2:21" ht="1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</row>
    <row r="232" spans="2:21" ht="1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2:21" ht="1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</row>
    <row r="234" spans="2:21" ht="1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</row>
    <row r="235" spans="2:21" ht="1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</row>
    <row r="236" spans="2:21" ht="1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</row>
    <row r="237" spans="2:21" ht="1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</row>
    <row r="238" spans="2:21" ht="1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</row>
    <row r="239" spans="2:21" ht="1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</row>
    <row r="240" spans="2:21" ht="1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</row>
    <row r="241" spans="2:21" ht="1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</row>
    <row r="242" spans="2:21" ht="1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</row>
    <row r="243" spans="2:21" ht="1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</row>
    <row r="244" spans="2:21" ht="15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</row>
    <row r="245" spans="2:21" ht="15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</row>
    <row r="246" spans="2:21" ht="15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</row>
    <row r="247" spans="2:21" ht="1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</row>
    <row r="248" spans="2:21" ht="1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</row>
    <row r="249" spans="2:21" ht="1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</row>
    <row r="250" spans="2:21" ht="15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</row>
    <row r="251" spans="2:21" ht="15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</row>
    <row r="252" spans="2:21" ht="15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</row>
    <row r="253" spans="2:21" ht="15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</row>
    <row r="254" spans="2:21" ht="15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</row>
    <row r="255" spans="2:21" ht="15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</row>
    <row r="256" spans="2:21" ht="15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</row>
    <row r="257" spans="2:21" ht="15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</row>
    <row r="258" spans="2:21" ht="15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</row>
    <row r="259" spans="2:21" ht="15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</row>
    <row r="260" spans="2:21" ht="15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</row>
    <row r="261" spans="2:21" ht="15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</row>
    <row r="262" spans="2:21" ht="15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</row>
    <row r="263" spans="2:21" ht="15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</row>
    <row r="264" spans="2:21" ht="1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</row>
    <row r="265" spans="2:21" ht="15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</row>
    <row r="266" spans="2:21" ht="15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</row>
    <row r="267" spans="2:21" ht="15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</row>
    <row r="268" spans="2:21" ht="15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</row>
    <row r="269" spans="2:21" ht="1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</row>
    <row r="270" spans="2:21" ht="15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</row>
    <row r="271" spans="2:21" ht="15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</row>
    <row r="272" spans="2:21" ht="15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</row>
    <row r="273" spans="2:21" ht="1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</row>
    <row r="274" spans="2:21" ht="15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</row>
    <row r="275" spans="2:21" ht="15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</row>
    <row r="276" spans="2:21" ht="1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</row>
    <row r="277" spans="2:21" ht="15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</row>
    <row r="278" spans="2:21" ht="15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</row>
    <row r="279" spans="2:21" ht="15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</row>
    <row r="280" spans="2:21" ht="1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</row>
    <row r="281" spans="2:21" ht="15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</row>
    <row r="282" spans="2:21" ht="15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</row>
    <row r="283" spans="2:21" ht="1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</row>
    <row r="284" spans="2:21" ht="15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</row>
    <row r="285" spans="2:21" ht="15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</row>
    <row r="286" spans="2:21" ht="15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</row>
    <row r="287" spans="2:21" ht="15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</row>
    <row r="288" spans="2:21" ht="15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</row>
    <row r="289" spans="2:21" ht="1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</row>
    <row r="290" spans="2:21" ht="15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</row>
    <row r="291" spans="2:21" ht="1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</row>
    <row r="292" spans="2:21" ht="1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</row>
    <row r="293" spans="2:21" ht="15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</row>
    <row r="294" spans="2:21" ht="15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</row>
    <row r="295" spans="2:21" ht="15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</row>
    <row r="296" spans="2:21" ht="15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</row>
    <row r="297" spans="2:21" ht="15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</row>
    <row r="298" spans="2:21" ht="15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</row>
    <row r="299" spans="2:21" ht="15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</row>
    <row r="300" spans="2:21" ht="15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</row>
  </sheetData>
  <printOptions/>
  <pageMargins left="0.3937007874015748" right="0" top="0.5905511811023623" bottom="0.3937007874015748" header="0.5118110236220472" footer="0.5118110236220472"/>
  <pageSetup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1"/>
  <sheetViews>
    <sheetView tabSelected="1" zoomScale="75" zoomScaleNormal="75" workbookViewId="0" topLeftCell="A1">
      <selection activeCell="H180" sqref="H180"/>
    </sheetView>
  </sheetViews>
  <sheetFormatPr defaultColWidth="9.00390625" defaultRowHeight="12.75"/>
  <cols>
    <col min="1" max="1" width="12.625" style="0" customWidth="1"/>
    <col min="2" max="3" width="7.625" style="0" customWidth="1"/>
    <col min="4" max="4" width="29.375" style="0" customWidth="1"/>
    <col min="5" max="5" width="10.25390625" style="0" customWidth="1"/>
    <col min="6" max="6" width="16.625" style="0" customWidth="1"/>
    <col min="7" max="7" width="16.25390625" style="0" customWidth="1"/>
    <col min="8" max="8" width="9.625" style="0" customWidth="1"/>
    <col min="9" max="9" width="8.375" style="0" customWidth="1"/>
    <col min="10" max="10" width="9.375" style="0" customWidth="1"/>
    <col min="11" max="11" width="6.125" style="0" customWidth="1"/>
    <col min="12" max="12" width="9.625" style="0" customWidth="1"/>
    <col min="13" max="13" width="12.25390625" style="0" customWidth="1"/>
    <col min="14" max="14" width="26.75390625" style="0" customWidth="1"/>
    <col min="15" max="15" width="8.25390625" style="0" customWidth="1"/>
  </cols>
  <sheetData>
    <row r="1" spans="4:15" ht="15.75">
      <c r="D1" s="11"/>
      <c r="E1" s="11"/>
      <c r="F1" s="11"/>
      <c r="G1" s="12"/>
      <c r="H1" s="12"/>
      <c r="I1" s="12"/>
      <c r="J1" s="12"/>
      <c r="K1" s="12"/>
      <c r="L1" s="12"/>
      <c r="M1" s="11"/>
      <c r="N1" s="13"/>
      <c r="O1" s="13"/>
    </row>
    <row r="2" spans="3:15" ht="15.75">
      <c r="C2" s="105"/>
      <c r="D2" s="14"/>
      <c r="E2" s="14"/>
      <c r="F2" s="14"/>
      <c r="G2" s="12"/>
      <c r="H2" s="12"/>
      <c r="I2" s="12"/>
      <c r="J2" s="12"/>
      <c r="K2" s="12"/>
      <c r="L2" s="12"/>
      <c r="M2" s="11"/>
      <c r="N2" s="11"/>
      <c r="O2" s="13">
        <v>1</v>
      </c>
    </row>
    <row r="3" spans="4:15" ht="15.75">
      <c r="D3" s="11"/>
      <c r="E3" s="11"/>
      <c r="F3" s="11"/>
      <c r="G3" s="15"/>
      <c r="H3" s="12"/>
      <c r="I3" s="12"/>
      <c r="J3" s="12"/>
      <c r="K3" s="12"/>
      <c r="L3" s="12"/>
      <c r="M3" s="11"/>
      <c r="N3" s="13"/>
      <c r="O3" s="13"/>
    </row>
    <row r="4" spans="4:15" ht="15.75">
      <c r="D4" s="11"/>
      <c r="E4" s="11"/>
      <c r="F4" s="11"/>
      <c r="G4" s="12"/>
      <c r="H4" s="12"/>
      <c r="I4" s="12"/>
      <c r="J4" s="12"/>
      <c r="K4" s="12"/>
      <c r="L4" s="12"/>
      <c r="M4" s="13"/>
      <c r="N4" s="13"/>
      <c r="O4" s="13"/>
    </row>
    <row r="5" spans="4:15" ht="18">
      <c r="D5" s="11"/>
      <c r="E5" s="11"/>
      <c r="F5" s="11"/>
      <c r="G5" s="86" t="s">
        <v>305</v>
      </c>
      <c r="H5" s="84"/>
      <c r="I5" s="84"/>
      <c r="J5" s="84"/>
      <c r="K5" s="12"/>
      <c r="L5" s="12"/>
      <c r="M5" s="15"/>
      <c r="N5" s="15"/>
      <c r="O5" s="15"/>
    </row>
    <row r="6" spans="4:15" ht="18">
      <c r="D6" s="11"/>
      <c r="E6" s="11"/>
      <c r="F6" s="11"/>
      <c r="G6" s="86"/>
      <c r="H6" s="84"/>
      <c r="I6" s="84"/>
      <c r="J6" s="84"/>
      <c r="K6" s="12"/>
      <c r="L6" s="12"/>
      <c r="M6" s="15"/>
      <c r="N6" s="15"/>
      <c r="O6" s="15"/>
    </row>
    <row r="7" spans="4:15" ht="18">
      <c r="D7" s="11"/>
      <c r="E7" s="11"/>
      <c r="F7" s="11"/>
      <c r="G7" s="86"/>
      <c r="H7" s="84"/>
      <c r="I7" s="84"/>
      <c r="J7" s="84"/>
      <c r="K7" s="12"/>
      <c r="L7" s="12"/>
      <c r="M7" s="15"/>
      <c r="N7" s="15"/>
      <c r="O7" s="15"/>
    </row>
    <row r="8" spans="1:15" ht="15.75">
      <c r="A8" s="11" t="s">
        <v>332</v>
      </c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5"/>
      <c r="N8" s="15"/>
      <c r="O8" s="15"/>
    </row>
    <row r="9" spans="1:15" ht="15.75">
      <c r="A9" s="11" t="s">
        <v>291</v>
      </c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5"/>
      <c r="N9" s="15"/>
      <c r="O9" s="15"/>
    </row>
    <row r="10" spans="1:15" ht="15.75">
      <c r="A10" s="11" t="s">
        <v>327</v>
      </c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5"/>
      <c r="N10" s="15"/>
      <c r="O10" s="15"/>
    </row>
    <row r="11" spans="1:15" ht="15.75">
      <c r="A11" s="11" t="s">
        <v>328</v>
      </c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5"/>
      <c r="N11" s="15"/>
      <c r="O11" s="15"/>
    </row>
    <row r="12" spans="1:15" ht="15.75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5"/>
      <c r="N12" s="15"/>
      <c r="O12" s="15"/>
    </row>
    <row r="13" spans="4:15" ht="18">
      <c r="D13" s="11"/>
      <c r="E13" s="11"/>
      <c r="F13" s="11"/>
      <c r="G13" s="15" t="s">
        <v>286</v>
      </c>
      <c r="H13" s="12"/>
      <c r="I13" s="12"/>
      <c r="J13" s="12"/>
      <c r="K13" s="12"/>
      <c r="L13" s="12"/>
      <c r="M13" s="15"/>
      <c r="N13" s="15"/>
      <c r="O13" s="15"/>
    </row>
    <row r="14" spans="4:15" ht="15.75">
      <c r="D14" s="11"/>
      <c r="E14" s="11"/>
      <c r="F14" s="11"/>
      <c r="G14" s="12"/>
      <c r="H14" s="12"/>
      <c r="I14" s="12"/>
      <c r="J14" s="12"/>
      <c r="K14" s="12"/>
      <c r="L14" s="12"/>
      <c r="M14" s="15"/>
      <c r="N14" s="15" t="s">
        <v>292</v>
      </c>
      <c r="O14" s="15"/>
    </row>
    <row r="15" spans="4:15" ht="15.75">
      <c r="D15" s="11"/>
      <c r="E15" s="11"/>
      <c r="F15" s="11"/>
      <c r="G15" s="12"/>
      <c r="H15" s="12"/>
      <c r="I15" s="12"/>
      <c r="J15" s="12"/>
      <c r="K15" s="12"/>
      <c r="L15" s="12"/>
      <c r="M15" s="15"/>
      <c r="N15" s="15"/>
      <c r="O15" s="15"/>
    </row>
    <row r="16" spans="1:15" ht="239.25" customHeight="1">
      <c r="A16" s="16" t="s">
        <v>8</v>
      </c>
      <c r="B16" s="17" t="s">
        <v>1</v>
      </c>
      <c r="C16" s="16" t="s">
        <v>287</v>
      </c>
      <c r="D16" s="16" t="s">
        <v>293</v>
      </c>
      <c r="E16" s="16" t="s">
        <v>19</v>
      </c>
      <c r="F16" s="85" t="s">
        <v>308</v>
      </c>
      <c r="G16" s="17" t="s">
        <v>288</v>
      </c>
      <c r="H16" s="17" t="s">
        <v>289</v>
      </c>
      <c r="I16" s="17" t="s">
        <v>294</v>
      </c>
      <c r="J16" s="17" t="s">
        <v>295</v>
      </c>
      <c r="K16" s="17" t="s">
        <v>296</v>
      </c>
      <c r="L16" s="17" t="s">
        <v>297</v>
      </c>
      <c r="M16" s="17" t="s">
        <v>298</v>
      </c>
      <c r="N16" s="90" t="s">
        <v>299</v>
      </c>
      <c r="O16" s="18" t="s">
        <v>290</v>
      </c>
    </row>
    <row r="17" spans="1:16" ht="12.75">
      <c r="A17" s="78" t="s">
        <v>9</v>
      </c>
      <c r="B17" s="5" t="s">
        <v>10</v>
      </c>
      <c r="C17" s="78" t="s">
        <v>11</v>
      </c>
      <c r="D17" s="78" t="s">
        <v>12</v>
      </c>
      <c r="E17" s="78" t="s">
        <v>13</v>
      </c>
      <c r="F17" s="5" t="s">
        <v>14</v>
      </c>
      <c r="G17" s="5" t="s">
        <v>15</v>
      </c>
      <c r="H17" s="5" t="s">
        <v>16</v>
      </c>
      <c r="I17" s="5" t="s">
        <v>17</v>
      </c>
      <c r="J17" s="5" t="s">
        <v>18</v>
      </c>
      <c r="K17" s="5" t="s">
        <v>29</v>
      </c>
      <c r="L17" s="5" t="s">
        <v>30</v>
      </c>
      <c r="M17" s="5" t="s">
        <v>31</v>
      </c>
      <c r="N17" s="5" t="s">
        <v>32</v>
      </c>
      <c r="O17" s="5" t="s">
        <v>33</v>
      </c>
      <c r="P17" s="89"/>
    </row>
    <row r="18" spans="1:17" ht="18" customHeight="1">
      <c r="A18" s="127" t="s">
        <v>329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75"/>
      <c r="Q18" s="75"/>
    </row>
    <row r="19" spans="1:21" ht="18" customHeight="1">
      <c r="A19" s="87" t="s">
        <v>265</v>
      </c>
      <c r="B19" s="79">
        <v>1</v>
      </c>
      <c r="C19" s="88">
        <v>1</v>
      </c>
      <c r="D19" s="87" t="s">
        <v>284</v>
      </c>
      <c r="E19" s="88" t="s">
        <v>206</v>
      </c>
      <c r="F19" s="92">
        <v>38749</v>
      </c>
      <c r="G19" s="54" t="s">
        <v>219</v>
      </c>
      <c r="H19" s="91"/>
      <c r="I19" s="88">
        <v>2006</v>
      </c>
      <c r="J19" s="88" t="s">
        <v>78</v>
      </c>
      <c r="K19" s="88">
        <v>2006</v>
      </c>
      <c r="L19" s="88" t="s">
        <v>81</v>
      </c>
      <c r="M19" s="33" t="s">
        <v>114</v>
      </c>
      <c r="N19" s="87" t="s">
        <v>285</v>
      </c>
      <c r="O19" s="88"/>
      <c r="P19" s="80"/>
      <c r="Q19" s="80"/>
      <c r="R19" s="24"/>
      <c r="S19" s="24"/>
      <c r="T19" s="4"/>
      <c r="U19" s="4"/>
    </row>
    <row r="20" spans="1:21" ht="16.5" customHeight="1">
      <c r="A20" s="83"/>
      <c r="B20" s="81"/>
      <c r="C20" s="83"/>
      <c r="D20" s="83"/>
      <c r="E20" s="83" t="s">
        <v>128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0"/>
      <c r="Q20" s="80"/>
      <c r="R20" s="24"/>
      <c r="S20" s="24"/>
      <c r="T20" s="4"/>
      <c r="U20" s="4"/>
    </row>
    <row r="21" spans="1:21" ht="16.5" customHeight="1">
      <c r="A21" s="129"/>
      <c r="B21" s="129"/>
      <c r="C21" s="129"/>
      <c r="D21" s="129"/>
      <c r="E21" s="132" t="s">
        <v>303</v>
      </c>
      <c r="F21" s="132"/>
      <c r="G21" s="132"/>
      <c r="H21" s="91"/>
      <c r="I21" s="129" t="s">
        <v>304</v>
      </c>
      <c r="J21" s="129"/>
      <c r="K21" s="129"/>
      <c r="L21" s="129"/>
      <c r="M21" s="79"/>
      <c r="N21" s="79"/>
      <c r="O21" s="79"/>
      <c r="P21" s="80"/>
      <c r="Q21" s="80"/>
      <c r="R21" s="24"/>
      <c r="S21" s="24"/>
      <c r="T21" s="4"/>
      <c r="U21" s="4"/>
    </row>
    <row r="22" spans="1:21" ht="16.5" customHeight="1">
      <c r="A22" s="130" t="s">
        <v>306</v>
      </c>
      <c r="B22" s="130"/>
      <c r="C22" s="130"/>
      <c r="D22" s="131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80"/>
      <c r="Q22" s="80"/>
      <c r="R22" s="24"/>
      <c r="S22" s="24"/>
      <c r="T22" s="4"/>
      <c r="U22" s="4"/>
    </row>
    <row r="23" spans="1:21" ht="16.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0"/>
      <c r="Q23" s="80"/>
      <c r="R23" s="24"/>
      <c r="S23" s="24"/>
      <c r="T23" s="4"/>
      <c r="U23" s="4"/>
    </row>
    <row r="24" spans="1:21" ht="16.5" customHeight="1">
      <c r="A24" s="19" t="s">
        <v>120</v>
      </c>
      <c r="B24" s="21">
        <v>1</v>
      </c>
      <c r="C24" s="21">
        <v>1</v>
      </c>
      <c r="D24" s="38" t="s">
        <v>224</v>
      </c>
      <c r="E24" s="21" t="s">
        <v>206</v>
      </c>
      <c r="F24" s="93">
        <v>38718</v>
      </c>
      <c r="G24" s="21" t="s">
        <v>280</v>
      </c>
      <c r="H24" s="115"/>
      <c r="I24" s="19">
        <v>2006</v>
      </c>
      <c r="J24" s="21" t="s">
        <v>267</v>
      </c>
      <c r="K24" s="33">
        <v>2006</v>
      </c>
      <c r="L24" s="21" t="s">
        <v>123</v>
      </c>
      <c r="M24" s="26" t="s">
        <v>114</v>
      </c>
      <c r="N24" s="38" t="s">
        <v>224</v>
      </c>
      <c r="O24" s="21"/>
      <c r="P24" s="80"/>
      <c r="Q24" s="80"/>
      <c r="R24" s="24"/>
      <c r="S24" s="24"/>
      <c r="T24" s="4"/>
      <c r="U24" s="4"/>
    </row>
    <row r="25" spans="1:21" ht="16.5" customHeight="1">
      <c r="A25" s="43"/>
      <c r="B25" s="23"/>
      <c r="C25" s="23"/>
      <c r="D25" s="65" t="s">
        <v>316</v>
      </c>
      <c r="E25" s="23" t="s">
        <v>128</v>
      </c>
      <c r="F25" s="94"/>
      <c r="G25" s="23"/>
      <c r="H25" s="116"/>
      <c r="I25" s="57"/>
      <c r="J25" s="23"/>
      <c r="K25" s="57"/>
      <c r="L25" s="23"/>
      <c r="M25" s="23"/>
      <c r="N25" s="23"/>
      <c r="O25" s="23"/>
      <c r="P25" s="80"/>
      <c r="Q25" s="80"/>
      <c r="R25" s="24"/>
      <c r="S25" s="24"/>
      <c r="T25" s="4"/>
      <c r="U25" s="4"/>
    </row>
    <row r="26" spans="1:21" ht="16.5" customHeight="1">
      <c r="A26" s="19" t="s">
        <v>120</v>
      </c>
      <c r="B26" s="21">
        <v>2</v>
      </c>
      <c r="C26" s="21">
        <v>1</v>
      </c>
      <c r="D26" s="21" t="s">
        <v>243</v>
      </c>
      <c r="E26" s="21" t="s">
        <v>49</v>
      </c>
      <c r="F26" s="93">
        <v>38718</v>
      </c>
      <c r="G26" s="21" t="s">
        <v>280</v>
      </c>
      <c r="H26" s="107"/>
      <c r="I26" s="19">
        <v>2006</v>
      </c>
      <c r="J26" s="21" t="s">
        <v>267</v>
      </c>
      <c r="K26" s="19">
        <v>2006</v>
      </c>
      <c r="L26" s="21" t="s">
        <v>54</v>
      </c>
      <c r="M26" s="26" t="s">
        <v>114</v>
      </c>
      <c r="N26" s="21" t="s">
        <v>156</v>
      </c>
      <c r="O26" s="21"/>
      <c r="P26" s="80"/>
      <c r="Q26" s="80"/>
      <c r="R26" s="24"/>
      <c r="S26" s="24"/>
      <c r="T26" s="4"/>
      <c r="U26" s="4"/>
    </row>
    <row r="27" spans="1:21" ht="16.5" customHeight="1">
      <c r="A27" s="43"/>
      <c r="B27" s="23"/>
      <c r="C27" s="23"/>
      <c r="D27" s="23"/>
      <c r="E27" s="23" t="s">
        <v>75</v>
      </c>
      <c r="F27" s="94"/>
      <c r="G27" s="23"/>
      <c r="H27" s="108"/>
      <c r="I27" s="43"/>
      <c r="J27" s="23"/>
      <c r="K27" s="43"/>
      <c r="L27" s="23"/>
      <c r="M27" s="23"/>
      <c r="N27" s="23"/>
      <c r="O27" s="23"/>
      <c r="P27" s="80"/>
      <c r="Q27" s="80"/>
      <c r="R27" s="24"/>
      <c r="S27" s="24"/>
      <c r="T27" s="4"/>
      <c r="U27" s="4"/>
    </row>
    <row r="28" spans="1:21" ht="16.5" customHeight="1">
      <c r="A28" s="33" t="s">
        <v>265</v>
      </c>
      <c r="B28" s="21">
        <v>3</v>
      </c>
      <c r="C28" s="21">
        <v>1</v>
      </c>
      <c r="D28" s="21" t="s">
        <v>274</v>
      </c>
      <c r="E28" s="28" t="s">
        <v>206</v>
      </c>
      <c r="F28" s="93">
        <v>38718</v>
      </c>
      <c r="G28" s="21" t="s">
        <v>280</v>
      </c>
      <c r="H28" s="107"/>
      <c r="I28" s="19">
        <v>2006</v>
      </c>
      <c r="J28" s="21" t="s">
        <v>267</v>
      </c>
      <c r="K28" s="19">
        <v>2006</v>
      </c>
      <c r="L28" s="21" t="s">
        <v>77</v>
      </c>
      <c r="M28" s="54" t="s">
        <v>114</v>
      </c>
      <c r="N28" s="21" t="s">
        <v>273</v>
      </c>
      <c r="O28" s="21"/>
      <c r="P28" s="80"/>
      <c r="Q28" s="80"/>
      <c r="R28" s="24"/>
      <c r="S28" s="24"/>
      <c r="T28" s="4"/>
      <c r="U28" s="4"/>
    </row>
    <row r="29" spans="1:21" ht="16.5" customHeight="1">
      <c r="A29" s="43"/>
      <c r="B29" s="21"/>
      <c r="C29" s="21"/>
      <c r="D29" s="21"/>
      <c r="E29" s="23" t="s">
        <v>128</v>
      </c>
      <c r="F29" s="94"/>
      <c r="G29" s="23"/>
      <c r="H29" s="109"/>
      <c r="I29" s="43"/>
      <c r="J29" s="23"/>
      <c r="K29" s="43"/>
      <c r="L29" s="23"/>
      <c r="M29" s="21"/>
      <c r="N29" s="21"/>
      <c r="O29" s="21"/>
      <c r="P29" s="80"/>
      <c r="Q29" s="80"/>
      <c r="R29" s="24"/>
      <c r="S29" s="24"/>
      <c r="T29" s="4"/>
      <c r="U29" s="4"/>
    </row>
    <row r="30" spans="1:21" ht="16.5" customHeight="1">
      <c r="A30" s="33" t="s">
        <v>114</v>
      </c>
      <c r="B30" s="28">
        <v>4</v>
      </c>
      <c r="C30" s="58">
        <v>1</v>
      </c>
      <c r="D30" s="28" t="s">
        <v>276</v>
      </c>
      <c r="E30" s="21" t="s">
        <v>206</v>
      </c>
      <c r="F30" s="93">
        <v>38718</v>
      </c>
      <c r="G30" s="28" t="s">
        <v>280</v>
      </c>
      <c r="H30" s="110"/>
      <c r="I30" s="19">
        <v>2006</v>
      </c>
      <c r="J30" s="21" t="s">
        <v>267</v>
      </c>
      <c r="K30" s="19">
        <v>2006</v>
      </c>
      <c r="L30" s="21" t="s">
        <v>77</v>
      </c>
      <c r="M30" s="26" t="s">
        <v>114</v>
      </c>
      <c r="N30" s="28" t="s">
        <v>273</v>
      </c>
      <c r="O30" s="40"/>
      <c r="P30" s="80"/>
      <c r="Q30" s="80"/>
      <c r="R30" s="24"/>
      <c r="S30" s="24"/>
      <c r="T30" s="4"/>
      <c r="U30" s="4"/>
    </row>
    <row r="31" spans="1:21" ht="16.5" customHeight="1">
      <c r="A31" s="23"/>
      <c r="B31" s="23"/>
      <c r="C31" s="23"/>
      <c r="D31" s="23"/>
      <c r="E31" s="23" t="s">
        <v>128</v>
      </c>
      <c r="F31" s="94"/>
      <c r="G31" s="23"/>
      <c r="H31" s="108"/>
      <c r="I31" s="43"/>
      <c r="J31" s="23"/>
      <c r="K31" s="23"/>
      <c r="L31" s="23"/>
      <c r="M31" s="23"/>
      <c r="N31" s="23"/>
      <c r="O31" s="41"/>
      <c r="P31" s="80"/>
      <c r="Q31" s="80"/>
      <c r="R31" s="24"/>
      <c r="S31" s="24"/>
      <c r="T31" s="4"/>
      <c r="U31" s="4"/>
    </row>
    <row r="32" spans="1:21" ht="16.5" customHeight="1">
      <c r="A32" s="26" t="s">
        <v>120</v>
      </c>
      <c r="B32" s="28">
        <v>5</v>
      </c>
      <c r="C32" s="28">
        <v>1</v>
      </c>
      <c r="D32" s="28" t="s">
        <v>279</v>
      </c>
      <c r="E32" s="28" t="s">
        <v>271</v>
      </c>
      <c r="F32" s="93">
        <v>38718</v>
      </c>
      <c r="G32" s="28" t="s">
        <v>280</v>
      </c>
      <c r="H32" s="110"/>
      <c r="I32" s="58">
        <v>2006</v>
      </c>
      <c r="J32" s="28" t="s">
        <v>267</v>
      </c>
      <c r="K32" s="58">
        <v>2006</v>
      </c>
      <c r="L32" s="28" t="s">
        <v>54</v>
      </c>
      <c r="M32" s="26" t="s">
        <v>114</v>
      </c>
      <c r="N32" s="28" t="s">
        <v>277</v>
      </c>
      <c r="O32" s="40"/>
      <c r="P32" s="80"/>
      <c r="Q32" s="80"/>
      <c r="R32" s="24"/>
      <c r="S32" s="24"/>
      <c r="T32" s="4"/>
      <c r="U32" s="4"/>
    </row>
    <row r="33" spans="1:21" ht="16.5" customHeight="1">
      <c r="A33" s="23"/>
      <c r="B33" s="23"/>
      <c r="C33" s="23"/>
      <c r="D33" s="23" t="s">
        <v>278</v>
      </c>
      <c r="E33" s="23" t="s">
        <v>73</v>
      </c>
      <c r="F33" s="94"/>
      <c r="G33" s="23"/>
      <c r="H33" s="108"/>
      <c r="I33" s="43"/>
      <c r="J33" s="23"/>
      <c r="K33" s="23"/>
      <c r="L33" s="23"/>
      <c r="M33" s="23"/>
      <c r="N33" s="23"/>
      <c r="O33" s="41"/>
      <c r="P33" s="80"/>
      <c r="Q33" s="80"/>
      <c r="R33" s="24"/>
      <c r="S33" s="24"/>
      <c r="T33" s="4"/>
      <c r="U33" s="4"/>
    </row>
    <row r="34" spans="1:21" ht="16.5" customHeight="1">
      <c r="A34" s="38"/>
      <c r="B34" s="38"/>
      <c r="C34" s="38"/>
      <c r="D34" s="38"/>
      <c r="E34" s="38"/>
      <c r="F34" s="96"/>
      <c r="G34" s="38"/>
      <c r="H34" s="111"/>
      <c r="I34" s="38"/>
      <c r="J34" s="38"/>
      <c r="K34" s="38"/>
      <c r="L34" s="38"/>
      <c r="M34" s="38"/>
      <c r="N34" s="38"/>
      <c r="O34" s="64"/>
      <c r="P34" s="80"/>
      <c r="Q34" s="80"/>
      <c r="R34" s="24"/>
      <c r="S34" s="24"/>
      <c r="T34" s="4"/>
      <c r="U34" s="4"/>
    </row>
    <row r="35" spans="1:21" ht="16.5" customHeight="1">
      <c r="A35" s="38"/>
      <c r="B35" s="38"/>
      <c r="C35" s="38"/>
      <c r="D35" s="38"/>
      <c r="E35" s="38"/>
      <c r="F35" s="96"/>
      <c r="G35" s="38"/>
      <c r="H35" s="111"/>
      <c r="I35" s="38"/>
      <c r="J35" s="38"/>
      <c r="K35" s="38"/>
      <c r="L35" s="38"/>
      <c r="M35" s="38"/>
      <c r="N35" s="38"/>
      <c r="O35" s="64"/>
      <c r="P35" s="80"/>
      <c r="Q35" s="80"/>
      <c r="R35" s="24"/>
      <c r="S35" s="24"/>
      <c r="T35" s="4"/>
      <c r="U35" s="4"/>
    </row>
    <row r="36" spans="1:21" ht="16.5" customHeight="1">
      <c r="A36" s="65"/>
      <c r="B36" s="65"/>
      <c r="C36" s="65"/>
      <c r="D36" s="65"/>
      <c r="E36" s="65"/>
      <c r="F36" s="97"/>
      <c r="G36" s="65"/>
      <c r="H36" s="112"/>
      <c r="I36" s="65"/>
      <c r="J36" s="65"/>
      <c r="K36" s="65"/>
      <c r="L36" s="65"/>
      <c r="M36" s="65"/>
      <c r="N36" s="65"/>
      <c r="O36" s="106">
        <v>2</v>
      </c>
      <c r="P36" s="80"/>
      <c r="Q36" s="80"/>
      <c r="R36" s="24"/>
      <c r="S36" s="24"/>
      <c r="T36" s="4"/>
      <c r="U36" s="4"/>
    </row>
    <row r="37" spans="1:21" ht="16.5" customHeight="1">
      <c r="A37" s="21" t="s">
        <v>265</v>
      </c>
      <c r="B37" s="21">
        <v>6</v>
      </c>
      <c r="C37" s="21">
        <v>1</v>
      </c>
      <c r="D37" s="21" t="s">
        <v>212</v>
      </c>
      <c r="E37" s="21" t="s">
        <v>325</v>
      </c>
      <c r="F37" s="93">
        <v>38718</v>
      </c>
      <c r="G37" s="21" t="s">
        <v>280</v>
      </c>
      <c r="H37" s="107"/>
      <c r="I37" s="21">
        <v>2006</v>
      </c>
      <c r="J37" s="21" t="s">
        <v>79</v>
      </c>
      <c r="K37" s="21">
        <v>2006</v>
      </c>
      <c r="L37" s="21" t="s">
        <v>78</v>
      </c>
      <c r="M37" s="54" t="s">
        <v>114</v>
      </c>
      <c r="N37" s="60" t="s">
        <v>238</v>
      </c>
      <c r="O37" s="42"/>
      <c r="P37" s="80"/>
      <c r="Q37" s="80"/>
      <c r="R37" s="24"/>
      <c r="S37" s="24"/>
      <c r="T37" s="4"/>
      <c r="U37" s="4"/>
    </row>
    <row r="38" spans="1:21" ht="16.5" customHeight="1">
      <c r="A38" s="23"/>
      <c r="B38" s="23"/>
      <c r="C38" s="23"/>
      <c r="D38" s="23"/>
      <c r="E38" s="23" t="s">
        <v>73</v>
      </c>
      <c r="F38" s="94"/>
      <c r="G38" s="23"/>
      <c r="H38" s="108"/>
      <c r="I38" s="23"/>
      <c r="J38" s="23"/>
      <c r="K38" s="23"/>
      <c r="L38" s="23"/>
      <c r="M38" s="23"/>
      <c r="N38" s="49" t="s">
        <v>239</v>
      </c>
      <c r="O38" s="23"/>
      <c r="P38" s="80"/>
      <c r="Q38" s="80"/>
      <c r="R38" s="24"/>
      <c r="S38" s="24"/>
      <c r="T38" s="4"/>
      <c r="U38" s="4"/>
    </row>
    <row r="39" spans="1:21" ht="16.5" customHeight="1">
      <c r="A39" s="54" t="s">
        <v>265</v>
      </c>
      <c r="B39" s="21">
        <v>7</v>
      </c>
      <c r="C39" s="21">
        <v>1</v>
      </c>
      <c r="D39" s="21" t="s">
        <v>275</v>
      </c>
      <c r="E39" s="21" t="s">
        <v>49</v>
      </c>
      <c r="F39" s="93">
        <v>38718</v>
      </c>
      <c r="G39" s="21" t="s">
        <v>280</v>
      </c>
      <c r="H39" s="107"/>
      <c r="I39" s="21">
        <v>2006</v>
      </c>
      <c r="J39" s="21" t="s">
        <v>267</v>
      </c>
      <c r="K39" s="21">
        <v>2006</v>
      </c>
      <c r="L39" s="21" t="s">
        <v>54</v>
      </c>
      <c r="M39" s="54" t="s">
        <v>114</v>
      </c>
      <c r="N39" s="21" t="s">
        <v>273</v>
      </c>
      <c r="O39" s="42"/>
      <c r="P39" s="80"/>
      <c r="Q39" s="80"/>
      <c r="R39" s="24"/>
      <c r="S39" s="24"/>
      <c r="T39" s="4"/>
      <c r="U39" s="4"/>
    </row>
    <row r="40" spans="1:21" ht="16.5" customHeight="1">
      <c r="A40" s="23"/>
      <c r="B40" s="23"/>
      <c r="C40" s="23"/>
      <c r="D40" s="23"/>
      <c r="E40" s="23" t="s">
        <v>75</v>
      </c>
      <c r="F40" s="94"/>
      <c r="G40" s="23"/>
      <c r="H40" s="108"/>
      <c r="I40" s="23"/>
      <c r="J40" s="23"/>
      <c r="K40" s="23"/>
      <c r="L40" s="23"/>
      <c r="M40" s="23"/>
      <c r="N40" s="23"/>
      <c r="O40" s="23"/>
      <c r="P40" s="80"/>
      <c r="Q40" s="80"/>
      <c r="R40" s="24"/>
      <c r="S40" s="24"/>
      <c r="T40" s="4"/>
      <c r="U40" s="4"/>
    </row>
    <row r="41" spans="1:21" ht="16.5" customHeight="1">
      <c r="A41" s="21" t="s">
        <v>120</v>
      </c>
      <c r="B41" s="21">
        <v>8</v>
      </c>
      <c r="C41" s="21">
        <v>1</v>
      </c>
      <c r="D41" s="21" t="s">
        <v>246</v>
      </c>
      <c r="E41" s="21" t="s">
        <v>206</v>
      </c>
      <c r="F41" s="93">
        <v>38718</v>
      </c>
      <c r="G41" s="21" t="s">
        <v>280</v>
      </c>
      <c r="H41" s="107"/>
      <c r="I41" s="54">
        <v>2006</v>
      </c>
      <c r="J41" s="21" t="s">
        <v>79</v>
      </c>
      <c r="K41" s="71">
        <v>2006</v>
      </c>
      <c r="L41" s="21" t="s">
        <v>54</v>
      </c>
      <c r="M41" s="54" t="s">
        <v>114</v>
      </c>
      <c r="N41" s="21" t="s">
        <v>261</v>
      </c>
      <c r="O41" s="42"/>
      <c r="P41" s="80"/>
      <c r="Q41" s="80"/>
      <c r="R41" s="24"/>
      <c r="S41" s="24"/>
      <c r="T41" s="4"/>
      <c r="U41" s="4"/>
    </row>
    <row r="42" spans="1:21" ht="16.5" customHeight="1">
      <c r="A42" s="23"/>
      <c r="B42" s="23"/>
      <c r="C42" s="23"/>
      <c r="D42" s="23"/>
      <c r="E42" s="23" t="s">
        <v>128</v>
      </c>
      <c r="F42" s="94"/>
      <c r="G42" s="23"/>
      <c r="H42" s="108"/>
      <c r="I42" s="27"/>
      <c r="J42" s="23"/>
      <c r="K42" s="27"/>
      <c r="L42" s="23"/>
      <c r="M42" s="23"/>
      <c r="N42" s="67" t="s">
        <v>101</v>
      </c>
      <c r="O42" s="41"/>
      <c r="P42" s="80"/>
      <c r="Q42" s="80"/>
      <c r="R42" s="24"/>
      <c r="S42" s="24"/>
      <c r="T42" s="4"/>
      <c r="U42" s="4"/>
    </row>
    <row r="43" spans="1:21" ht="16.5" customHeight="1">
      <c r="A43" s="21" t="s">
        <v>265</v>
      </c>
      <c r="B43" s="68">
        <v>9</v>
      </c>
      <c r="C43" s="21">
        <v>1</v>
      </c>
      <c r="D43" s="68" t="s">
        <v>231</v>
      </c>
      <c r="E43" s="21" t="s">
        <v>206</v>
      </c>
      <c r="F43" s="98">
        <v>38718</v>
      </c>
      <c r="G43" s="68" t="s">
        <v>280</v>
      </c>
      <c r="H43" s="113"/>
      <c r="I43" s="21">
        <v>2006</v>
      </c>
      <c r="J43" s="68" t="s">
        <v>79</v>
      </c>
      <c r="K43" s="21">
        <v>2006</v>
      </c>
      <c r="L43" s="21" t="s">
        <v>81</v>
      </c>
      <c r="M43" s="54" t="s">
        <v>114</v>
      </c>
      <c r="N43" s="68" t="s">
        <v>245</v>
      </c>
      <c r="O43" s="42"/>
      <c r="P43" s="80"/>
      <c r="Q43" s="80"/>
      <c r="R43" s="24"/>
      <c r="S43" s="24"/>
      <c r="T43" s="4"/>
      <c r="U43" s="4"/>
    </row>
    <row r="44" spans="1:21" ht="16.5" customHeight="1">
      <c r="A44" s="67"/>
      <c r="B44" s="67"/>
      <c r="C44" s="23"/>
      <c r="D44" s="67" t="s">
        <v>232</v>
      </c>
      <c r="E44" s="23" t="s">
        <v>128</v>
      </c>
      <c r="F44" s="99"/>
      <c r="G44" s="67"/>
      <c r="H44" s="114"/>
      <c r="I44" s="67"/>
      <c r="J44" s="67"/>
      <c r="K44" s="67"/>
      <c r="L44" s="23"/>
      <c r="M44" s="67"/>
      <c r="N44" s="67"/>
      <c r="O44" s="41"/>
      <c r="P44" s="80"/>
      <c r="Q44" s="80"/>
      <c r="R44" s="24"/>
      <c r="S44" s="24"/>
      <c r="T44" s="4"/>
      <c r="U44" s="4"/>
    </row>
    <row r="45" spans="1:21" ht="16.5" customHeight="1">
      <c r="A45" s="28" t="s">
        <v>120</v>
      </c>
      <c r="B45" s="19">
        <v>10</v>
      </c>
      <c r="C45" s="21">
        <v>1</v>
      </c>
      <c r="D45" s="38" t="s">
        <v>313</v>
      </c>
      <c r="E45" s="21" t="s">
        <v>206</v>
      </c>
      <c r="F45" s="93">
        <v>38718</v>
      </c>
      <c r="G45" s="21" t="s">
        <v>280</v>
      </c>
      <c r="H45" s="115"/>
      <c r="I45" s="28">
        <v>2006</v>
      </c>
      <c r="J45" s="19" t="s">
        <v>47</v>
      </c>
      <c r="K45" s="28">
        <v>2006</v>
      </c>
      <c r="L45" s="19" t="s">
        <v>78</v>
      </c>
      <c r="M45" s="26" t="s">
        <v>114</v>
      </c>
      <c r="N45" s="28" t="s">
        <v>277</v>
      </c>
      <c r="O45" s="42"/>
      <c r="P45" s="80"/>
      <c r="Q45" s="80"/>
      <c r="R45" s="24"/>
      <c r="S45" s="24"/>
      <c r="T45" s="4"/>
      <c r="U45" s="4"/>
    </row>
    <row r="46" spans="1:21" ht="16.5" customHeight="1">
      <c r="A46" s="23"/>
      <c r="B46" s="43"/>
      <c r="C46" s="23"/>
      <c r="D46" s="65" t="s">
        <v>314</v>
      </c>
      <c r="E46" s="23" t="s">
        <v>128</v>
      </c>
      <c r="F46" s="94"/>
      <c r="G46" s="23"/>
      <c r="H46" s="116"/>
      <c r="I46" s="43"/>
      <c r="J46" s="43"/>
      <c r="K46" s="23"/>
      <c r="L46" s="43"/>
      <c r="M46" s="23"/>
      <c r="N46" s="23"/>
      <c r="O46" s="41"/>
      <c r="P46" s="80"/>
      <c r="Q46" s="80"/>
      <c r="R46" s="24"/>
      <c r="S46" s="24"/>
      <c r="T46" s="4"/>
      <c r="U46" s="4"/>
    </row>
    <row r="47" spans="1:21" ht="16.5" customHeight="1">
      <c r="A47" s="28" t="s">
        <v>265</v>
      </c>
      <c r="B47" s="19">
        <v>11</v>
      </c>
      <c r="C47" s="21">
        <v>1</v>
      </c>
      <c r="D47" s="38" t="s">
        <v>318</v>
      </c>
      <c r="E47" s="21" t="s">
        <v>49</v>
      </c>
      <c r="F47" s="93">
        <v>38718</v>
      </c>
      <c r="G47" s="21" t="s">
        <v>280</v>
      </c>
      <c r="H47" s="115"/>
      <c r="I47" s="28">
        <v>2006</v>
      </c>
      <c r="J47" s="58" t="s">
        <v>267</v>
      </c>
      <c r="K47" s="26">
        <v>2006</v>
      </c>
      <c r="L47" s="58" t="s">
        <v>83</v>
      </c>
      <c r="M47" s="26" t="s">
        <v>114</v>
      </c>
      <c r="N47" s="21" t="s">
        <v>320</v>
      </c>
      <c r="O47" s="42"/>
      <c r="P47" s="80"/>
      <c r="Q47" s="80"/>
      <c r="R47" s="24"/>
      <c r="S47" s="24"/>
      <c r="T47" s="4"/>
      <c r="U47" s="4"/>
    </row>
    <row r="48" spans="1:21" ht="16.5" customHeight="1">
      <c r="A48" s="23"/>
      <c r="B48" s="43"/>
      <c r="C48" s="23"/>
      <c r="D48" s="65"/>
      <c r="E48" s="23" t="s">
        <v>75</v>
      </c>
      <c r="F48" s="94"/>
      <c r="G48" s="23"/>
      <c r="H48" s="116"/>
      <c r="I48" s="43"/>
      <c r="J48" s="43"/>
      <c r="K48" s="23"/>
      <c r="L48" s="43"/>
      <c r="M48" s="23"/>
      <c r="N48" s="23"/>
      <c r="O48" s="41"/>
      <c r="P48" s="80"/>
      <c r="Q48" s="80"/>
      <c r="R48" s="24"/>
      <c r="S48" s="24"/>
      <c r="T48" s="4"/>
      <c r="U48" s="4"/>
    </row>
    <row r="49" spans="1:21" ht="16.5" customHeight="1">
      <c r="A49" s="28" t="s">
        <v>266</v>
      </c>
      <c r="B49" s="19">
        <v>12</v>
      </c>
      <c r="C49" s="21">
        <v>1</v>
      </c>
      <c r="D49" s="38" t="s">
        <v>172</v>
      </c>
      <c r="E49" s="21" t="s">
        <v>206</v>
      </c>
      <c r="F49" s="93">
        <v>38749</v>
      </c>
      <c r="G49" s="21" t="s">
        <v>280</v>
      </c>
      <c r="H49" s="115"/>
      <c r="I49" s="28">
        <v>2006</v>
      </c>
      <c r="J49" s="19" t="s">
        <v>47</v>
      </c>
      <c r="K49" s="28">
        <v>2006</v>
      </c>
      <c r="L49" s="19" t="s">
        <v>78</v>
      </c>
      <c r="M49" s="26" t="s">
        <v>114</v>
      </c>
      <c r="N49" s="21" t="s">
        <v>244</v>
      </c>
      <c r="O49" s="40"/>
      <c r="P49" s="80"/>
      <c r="Q49" s="80"/>
      <c r="R49" s="24"/>
      <c r="S49" s="24"/>
      <c r="T49" s="4"/>
      <c r="U49" s="4"/>
    </row>
    <row r="50" spans="1:21" ht="16.5" customHeight="1">
      <c r="A50" s="23"/>
      <c r="B50" s="43"/>
      <c r="C50" s="23"/>
      <c r="D50" s="65"/>
      <c r="E50" s="23" t="s">
        <v>128</v>
      </c>
      <c r="F50" s="94"/>
      <c r="G50" s="23"/>
      <c r="H50" s="116"/>
      <c r="I50" s="43"/>
      <c r="J50" s="43"/>
      <c r="K50" s="23"/>
      <c r="L50" s="43"/>
      <c r="M50" s="23"/>
      <c r="N50" s="23"/>
      <c r="O50" s="41"/>
      <c r="P50" s="80"/>
      <c r="Q50" s="80"/>
      <c r="R50" s="24"/>
      <c r="S50" s="24"/>
      <c r="T50" s="4"/>
      <c r="U50" s="4"/>
    </row>
    <row r="51" spans="1:21" ht="16.5" customHeight="1">
      <c r="A51" s="28" t="s">
        <v>114</v>
      </c>
      <c r="B51" s="19">
        <v>13</v>
      </c>
      <c r="C51" s="21">
        <v>1</v>
      </c>
      <c r="D51" s="38" t="s">
        <v>326</v>
      </c>
      <c r="E51" s="21" t="s">
        <v>206</v>
      </c>
      <c r="F51" s="93">
        <v>38749</v>
      </c>
      <c r="G51" s="21" t="s">
        <v>280</v>
      </c>
      <c r="H51" s="115"/>
      <c r="I51" s="58">
        <v>2006</v>
      </c>
      <c r="J51" s="58" t="s">
        <v>47</v>
      </c>
      <c r="K51" s="26">
        <v>2006</v>
      </c>
      <c r="L51" s="58" t="s">
        <v>48</v>
      </c>
      <c r="M51" s="26" t="s">
        <v>114</v>
      </c>
      <c r="N51" s="68" t="s">
        <v>245</v>
      </c>
      <c r="O51" s="42"/>
      <c r="P51" s="80"/>
      <c r="Q51" s="80"/>
      <c r="R51" s="24"/>
      <c r="S51" s="24"/>
      <c r="T51" s="4"/>
      <c r="U51" s="4"/>
    </row>
    <row r="52" spans="1:21" ht="16.5" customHeight="1">
      <c r="A52" s="23"/>
      <c r="B52" s="43"/>
      <c r="C52" s="23"/>
      <c r="D52" s="65"/>
      <c r="E52" s="23" t="s">
        <v>128</v>
      </c>
      <c r="F52" s="94"/>
      <c r="G52" s="23"/>
      <c r="H52" s="116"/>
      <c r="I52" s="43"/>
      <c r="J52" s="43"/>
      <c r="K52" s="23"/>
      <c r="L52" s="43"/>
      <c r="M52" s="23"/>
      <c r="N52" s="23"/>
      <c r="O52" s="41"/>
      <c r="P52" s="80"/>
      <c r="Q52" s="80"/>
      <c r="R52" s="24"/>
      <c r="S52" s="24"/>
      <c r="T52" s="4"/>
      <c r="U52" s="4"/>
    </row>
    <row r="53" spans="1:21" ht="16.5" customHeight="1">
      <c r="A53" s="28" t="s">
        <v>265</v>
      </c>
      <c r="B53" s="19">
        <v>14</v>
      </c>
      <c r="C53" s="21">
        <v>1</v>
      </c>
      <c r="D53" s="38" t="s">
        <v>317</v>
      </c>
      <c r="E53" s="21" t="s">
        <v>49</v>
      </c>
      <c r="F53" s="93">
        <v>38749</v>
      </c>
      <c r="G53" s="21" t="s">
        <v>280</v>
      </c>
      <c r="H53" s="115"/>
      <c r="I53" s="58">
        <v>2006</v>
      </c>
      <c r="J53" s="58" t="s">
        <v>319</v>
      </c>
      <c r="K53" s="26">
        <v>2006</v>
      </c>
      <c r="L53" s="58" t="s">
        <v>48</v>
      </c>
      <c r="M53" s="26" t="s">
        <v>114</v>
      </c>
      <c r="N53" s="68" t="s">
        <v>321</v>
      </c>
      <c r="O53" s="42"/>
      <c r="P53" s="80"/>
      <c r="Q53" s="80"/>
      <c r="R53" s="24"/>
      <c r="S53" s="24"/>
      <c r="T53" s="4"/>
      <c r="U53" s="4"/>
    </row>
    <row r="54" spans="1:21" ht="16.5" customHeight="1">
      <c r="A54" s="23"/>
      <c r="B54" s="43"/>
      <c r="C54" s="23"/>
      <c r="D54" s="65" t="s">
        <v>101</v>
      </c>
      <c r="E54" s="23" t="s">
        <v>75</v>
      </c>
      <c r="F54" s="43"/>
      <c r="G54" s="23"/>
      <c r="H54" s="116"/>
      <c r="I54" s="43"/>
      <c r="J54" s="43"/>
      <c r="K54" s="23"/>
      <c r="L54" s="43"/>
      <c r="M54" s="23"/>
      <c r="N54" s="23"/>
      <c r="O54" s="41"/>
      <c r="P54" s="80"/>
      <c r="Q54" s="80"/>
      <c r="R54" s="24"/>
      <c r="S54" s="24"/>
      <c r="T54" s="4"/>
      <c r="U54" s="4"/>
    </row>
    <row r="55" spans="1:21" ht="16.5" customHeight="1">
      <c r="A55" s="28" t="s">
        <v>265</v>
      </c>
      <c r="B55" s="19">
        <v>15</v>
      </c>
      <c r="C55" s="28">
        <v>1</v>
      </c>
      <c r="D55" s="38" t="s">
        <v>310</v>
      </c>
      <c r="E55" s="21" t="s">
        <v>49</v>
      </c>
      <c r="F55" s="93">
        <v>38777</v>
      </c>
      <c r="G55" s="21" t="s">
        <v>280</v>
      </c>
      <c r="H55" s="115"/>
      <c r="I55" s="26">
        <v>2006</v>
      </c>
      <c r="J55" s="58" t="s">
        <v>47</v>
      </c>
      <c r="K55" s="26">
        <v>2006</v>
      </c>
      <c r="L55" s="58" t="s">
        <v>48</v>
      </c>
      <c r="M55" s="26" t="s">
        <v>114</v>
      </c>
      <c r="N55" s="21" t="s">
        <v>277</v>
      </c>
      <c r="O55" s="40"/>
      <c r="P55" s="80"/>
      <c r="Q55" s="80"/>
      <c r="R55" s="24"/>
      <c r="S55" s="24"/>
      <c r="T55" s="4"/>
      <c r="U55" s="4"/>
    </row>
    <row r="56" spans="1:21" ht="16.5" customHeight="1">
      <c r="A56" s="23"/>
      <c r="B56" s="43"/>
      <c r="C56" s="23"/>
      <c r="D56" s="65"/>
      <c r="E56" s="23" t="s">
        <v>75</v>
      </c>
      <c r="F56" s="94"/>
      <c r="G56" s="23"/>
      <c r="H56" s="116"/>
      <c r="I56" s="57"/>
      <c r="J56" s="43"/>
      <c r="K56" s="27"/>
      <c r="L56" s="43"/>
      <c r="M56" s="23"/>
      <c r="N56" s="23"/>
      <c r="O56" s="41"/>
      <c r="P56" s="80"/>
      <c r="Q56" s="80"/>
      <c r="R56" s="24"/>
      <c r="S56" s="24"/>
      <c r="T56" s="4"/>
      <c r="U56" s="4"/>
    </row>
    <row r="57" spans="1:21" ht="16.5" customHeight="1">
      <c r="A57" s="28" t="s">
        <v>265</v>
      </c>
      <c r="B57" s="58">
        <v>16</v>
      </c>
      <c r="C57" s="21">
        <v>1</v>
      </c>
      <c r="D57" s="38" t="s">
        <v>311</v>
      </c>
      <c r="E57" s="21" t="s">
        <v>49</v>
      </c>
      <c r="F57" s="93">
        <v>38777</v>
      </c>
      <c r="G57" s="21" t="s">
        <v>280</v>
      </c>
      <c r="H57" s="115"/>
      <c r="I57" s="26">
        <v>2006</v>
      </c>
      <c r="J57" s="58" t="s">
        <v>47</v>
      </c>
      <c r="K57" s="26">
        <v>2006</v>
      </c>
      <c r="L57" s="58" t="s">
        <v>48</v>
      </c>
      <c r="M57" s="26" t="s">
        <v>114</v>
      </c>
      <c r="N57" s="68" t="s">
        <v>245</v>
      </c>
      <c r="O57" s="42"/>
      <c r="P57" s="80"/>
      <c r="Q57" s="80"/>
      <c r="R57" s="24"/>
      <c r="S57" s="24"/>
      <c r="T57" s="4"/>
      <c r="U57" s="4"/>
    </row>
    <row r="58" spans="1:21" ht="16.5" customHeight="1">
      <c r="A58" s="23"/>
      <c r="B58" s="43"/>
      <c r="C58" s="23"/>
      <c r="D58" s="65"/>
      <c r="E58" s="23" t="s">
        <v>75</v>
      </c>
      <c r="F58" s="94"/>
      <c r="G58" s="23"/>
      <c r="H58" s="116"/>
      <c r="I58" s="43"/>
      <c r="J58" s="43"/>
      <c r="K58" s="23"/>
      <c r="L58" s="43"/>
      <c r="M58" s="23"/>
      <c r="N58" s="23"/>
      <c r="O58" s="41"/>
      <c r="P58" s="80"/>
      <c r="Q58" s="80"/>
      <c r="R58" s="24"/>
      <c r="S58" s="24"/>
      <c r="T58" s="4"/>
      <c r="U58" s="4"/>
    </row>
    <row r="59" spans="1:21" ht="16.5" customHeight="1">
      <c r="A59" s="28" t="s">
        <v>265</v>
      </c>
      <c r="B59" s="19">
        <v>17</v>
      </c>
      <c r="C59" s="21">
        <v>1</v>
      </c>
      <c r="D59" s="38" t="s">
        <v>312</v>
      </c>
      <c r="E59" s="21" t="s">
        <v>206</v>
      </c>
      <c r="F59" s="93">
        <v>38777</v>
      </c>
      <c r="G59" s="21" t="s">
        <v>280</v>
      </c>
      <c r="H59" s="115"/>
      <c r="I59" s="26">
        <v>2006</v>
      </c>
      <c r="J59" s="58" t="s">
        <v>47</v>
      </c>
      <c r="K59" s="26">
        <v>2006</v>
      </c>
      <c r="L59" s="58" t="s">
        <v>48</v>
      </c>
      <c r="M59" s="26" t="s">
        <v>114</v>
      </c>
      <c r="N59" s="68" t="s">
        <v>245</v>
      </c>
      <c r="O59" s="40"/>
      <c r="P59" s="80"/>
      <c r="Q59" s="80"/>
      <c r="R59" s="24"/>
      <c r="S59" s="24"/>
      <c r="T59" s="4"/>
      <c r="U59" s="4"/>
    </row>
    <row r="60" spans="1:21" ht="16.5" customHeight="1">
      <c r="A60" s="23"/>
      <c r="B60" s="43"/>
      <c r="C60" s="23"/>
      <c r="D60" s="65"/>
      <c r="E60" s="23" t="s">
        <v>128</v>
      </c>
      <c r="F60" s="94"/>
      <c r="G60" s="23"/>
      <c r="H60" s="116"/>
      <c r="I60" s="43"/>
      <c r="J60" s="43"/>
      <c r="K60" s="23"/>
      <c r="L60" s="43"/>
      <c r="M60" s="23"/>
      <c r="N60" s="23"/>
      <c r="O60" s="41"/>
      <c r="P60" s="80"/>
      <c r="Q60" s="80"/>
      <c r="R60" s="24"/>
      <c r="S60" s="24"/>
      <c r="T60" s="4"/>
      <c r="U60" s="4"/>
    </row>
    <row r="61" spans="1:21" ht="16.5" customHeight="1">
      <c r="A61" s="38" t="s">
        <v>302</v>
      </c>
      <c r="B61" s="38"/>
      <c r="C61" s="38"/>
      <c r="D61" s="38"/>
      <c r="E61" s="38"/>
      <c r="F61" s="38"/>
      <c r="G61" s="38"/>
      <c r="H61" s="39"/>
      <c r="I61" s="133" t="s">
        <v>304</v>
      </c>
      <c r="J61" s="133"/>
      <c r="K61" s="133"/>
      <c r="L61" s="133"/>
      <c r="M61" s="38"/>
      <c r="N61" s="38"/>
      <c r="O61" s="64"/>
      <c r="P61" s="80"/>
      <c r="Q61" s="80"/>
      <c r="R61" s="24"/>
      <c r="S61" s="24"/>
      <c r="T61" s="4"/>
      <c r="U61" s="4"/>
    </row>
    <row r="62" spans="1:21" ht="16.5" customHeight="1">
      <c r="A62" s="38"/>
      <c r="B62" s="38"/>
      <c r="C62" s="38"/>
      <c r="D62" s="38"/>
      <c r="E62" s="38"/>
      <c r="F62" s="38"/>
      <c r="G62" s="38"/>
      <c r="H62" s="39"/>
      <c r="I62" s="124"/>
      <c r="J62" s="124"/>
      <c r="K62" s="124"/>
      <c r="L62" s="124"/>
      <c r="M62" s="38"/>
      <c r="N62" s="38"/>
      <c r="O62" s="64"/>
      <c r="P62" s="80"/>
      <c r="Q62" s="80"/>
      <c r="R62" s="24"/>
      <c r="S62" s="24"/>
      <c r="T62" s="4"/>
      <c r="U62" s="4"/>
    </row>
    <row r="63" spans="1:21" ht="16.5" customHeight="1">
      <c r="A63" s="38"/>
      <c r="B63" s="38"/>
      <c r="C63" s="38"/>
      <c r="D63" s="38"/>
      <c r="E63" s="38"/>
      <c r="F63" s="38"/>
      <c r="G63" s="38"/>
      <c r="H63" s="39"/>
      <c r="I63" s="124"/>
      <c r="J63" s="124"/>
      <c r="K63" s="124"/>
      <c r="L63" s="124"/>
      <c r="M63" s="38"/>
      <c r="N63" s="38"/>
      <c r="O63" s="64"/>
      <c r="P63" s="80"/>
      <c r="Q63" s="80"/>
      <c r="R63" s="24"/>
      <c r="S63" s="24"/>
      <c r="T63" s="4"/>
      <c r="U63" s="4"/>
    </row>
    <row r="64" spans="1:21" ht="16.5" customHeight="1">
      <c r="A64" s="125" t="s">
        <v>307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80"/>
      <c r="Q64" s="80"/>
      <c r="R64" s="24"/>
      <c r="S64" s="24"/>
      <c r="T64" s="4"/>
      <c r="U64" s="4"/>
    </row>
    <row r="65" spans="1:21" ht="16.5" customHeight="1">
      <c r="A65" s="65"/>
      <c r="B65" s="65"/>
      <c r="C65" s="65"/>
      <c r="D65" s="65"/>
      <c r="E65" s="65"/>
      <c r="F65" s="65"/>
      <c r="G65" s="65"/>
      <c r="H65" s="77"/>
      <c r="I65" s="65"/>
      <c r="J65" s="65"/>
      <c r="K65" s="65"/>
      <c r="L65" s="65"/>
      <c r="M65" s="65"/>
      <c r="N65" s="65"/>
      <c r="O65" s="66"/>
      <c r="P65" s="80"/>
      <c r="Q65" s="80"/>
      <c r="R65" s="24"/>
      <c r="S65" s="24"/>
      <c r="T65" s="4"/>
      <c r="U65" s="4"/>
    </row>
    <row r="66" spans="1:21" ht="16.5" customHeight="1">
      <c r="A66" s="19" t="s">
        <v>265</v>
      </c>
      <c r="B66" s="21">
        <v>1</v>
      </c>
      <c r="C66" s="19">
        <v>1</v>
      </c>
      <c r="D66" s="19" t="s">
        <v>224</v>
      </c>
      <c r="E66" s="21" t="s">
        <v>206</v>
      </c>
      <c r="F66" s="93">
        <v>38718</v>
      </c>
      <c r="G66" s="62" t="s">
        <v>219</v>
      </c>
      <c r="H66" s="22"/>
      <c r="I66" s="33">
        <v>2006</v>
      </c>
      <c r="J66" s="19" t="s">
        <v>267</v>
      </c>
      <c r="K66" s="33">
        <v>2006</v>
      </c>
      <c r="L66" s="19" t="s">
        <v>54</v>
      </c>
      <c r="M66" s="54" t="s">
        <v>114</v>
      </c>
      <c r="N66" s="48" t="s">
        <v>224</v>
      </c>
      <c r="O66" s="28"/>
      <c r="P66" s="82"/>
      <c r="Q66" s="80"/>
      <c r="R66" s="24"/>
      <c r="S66" s="24"/>
      <c r="T66" s="4"/>
      <c r="U66" s="4"/>
    </row>
    <row r="67" spans="1:21" ht="16.5" customHeight="1">
      <c r="A67" s="43"/>
      <c r="B67" s="23"/>
      <c r="C67" s="43"/>
      <c r="D67" s="43" t="s">
        <v>228</v>
      </c>
      <c r="E67" s="23" t="s">
        <v>128</v>
      </c>
      <c r="F67" s="101"/>
      <c r="G67" s="43"/>
      <c r="H67" s="63"/>
      <c r="I67" s="57"/>
      <c r="J67" s="43"/>
      <c r="K67" s="57"/>
      <c r="L67" s="43"/>
      <c r="M67" s="43"/>
      <c r="N67" s="52"/>
      <c r="O67" s="23"/>
      <c r="P67" s="82"/>
      <c r="Q67" s="80"/>
      <c r="R67" s="24"/>
      <c r="S67" s="24"/>
      <c r="T67" s="4"/>
      <c r="U67" s="4"/>
    </row>
    <row r="68" spans="1:21" ht="16.5" customHeight="1">
      <c r="A68" s="28" t="s">
        <v>265</v>
      </c>
      <c r="B68" s="19">
        <v>2</v>
      </c>
      <c r="C68" s="28">
        <v>1</v>
      </c>
      <c r="D68" s="28" t="s">
        <v>251</v>
      </c>
      <c r="E68" s="28" t="s">
        <v>206</v>
      </c>
      <c r="F68" s="93">
        <v>38718</v>
      </c>
      <c r="G68" s="46" t="s">
        <v>219</v>
      </c>
      <c r="H68" s="31"/>
      <c r="I68" s="33">
        <v>2006</v>
      </c>
      <c r="J68" s="28" t="s">
        <v>267</v>
      </c>
      <c r="K68" s="33">
        <v>2006</v>
      </c>
      <c r="L68" s="28" t="s">
        <v>54</v>
      </c>
      <c r="M68" s="26" t="s">
        <v>114</v>
      </c>
      <c r="N68" s="28" t="s">
        <v>95</v>
      </c>
      <c r="O68" s="28"/>
      <c r="P68" s="82"/>
      <c r="Q68" s="80"/>
      <c r="R68" s="24"/>
      <c r="S68" s="24"/>
      <c r="T68" s="4"/>
      <c r="U68" s="4"/>
    </row>
    <row r="69" spans="1:21" ht="16.5" customHeight="1">
      <c r="A69" s="23"/>
      <c r="B69" s="23"/>
      <c r="C69" s="23"/>
      <c r="D69" s="23"/>
      <c r="E69" s="23" t="s">
        <v>128</v>
      </c>
      <c r="F69" s="94"/>
      <c r="G69" s="23"/>
      <c r="H69" s="55"/>
      <c r="I69" s="33"/>
      <c r="J69" s="23"/>
      <c r="K69" s="33"/>
      <c r="L69" s="23"/>
      <c r="M69" s="23"/>
      <c r="N69" s="23"/>
      <c r="O69" s="23"/>
      <c r="P69" s="82"/>
      <c r="Q69" s="80"/>
      <c r="R69" s="24"/>
      <c r="S69" s="24"/>
      <c r="T69" s="4"/>
      <c r="U69" s="4"/>
    </row>
    <row r="70" spans="1:21" ht="16.5" customHeight="1">
      <c r="A70" s="28" t="s">
        <v>265</v>
      </c>
      <c r="B70" s="19">
        <v>3</v>
      </c>
      <c r="C70" s="19">
        <v>1</v>
      </c>
      <c r="D70" s="28" t="s">
        <v>213</v>
      </c>
      <c r="E70" s="28" t="s">
        <v>206</v>
      </c>
      <c r="F70" s="93">
        <v>38718</v>
      </c>
      <c r="G70" s="46" t="s">
        <v>219</v>
      </c>
      <c r="H70" s="31"/>
      <c r="I70" s="28">
        <v>2006</v>
      </c>
      <c r="J70" s="28" t="s">
        <v>267</v>
      </c>
      <c r="K70" s="28">
        <v>2006</v>
      </c>
      <c r="L70" s="28" t="s">
        <v>123</v>
      </c>
      <c r="M70" s="26" t="s">
        <v>114</v>
      </c>
      <c r="N70" s="50" t="s">
        <v>156</v>
      </c>
      <c r="O70" s="28"/>
      <c r="P70" s="82"/>
      <c r="Q70" s="80"/>
      <c r="R70" s="24"/>
      <c r="S70" s="24"/>
      <c r="T70" s="4"/>
      <c r="U70" s="4"/>
    </row>
    <row r="71" spans="1:21" ht="16.5" customHeight="1">
      <c r="A71" s="23"/>
      <c r="B71" s="23"/>
      <c r="C71" s="19"/>
      <c r="D71" s="23"/>
      <c r="E71" s="23" t="s">
        <v>128</v>
      </c>
      <c r="F71" s="94"/>
      <c r="G71" s="23"/>
      <c r="H71" s="55"/>
      <c r="I71" s="23"/>
      <c r="J71" s="23"/>
      <c r="K71" s="23"/>
      <c r="L71" s="23"/>
      <c r="M71" s="23"/>
      <c r="N71" s="49"/>
      <c r="O71" s="23"/>
      <c r="P71" s="82"/>
      <c r="Q71" s="80"/>
      <c r="R71" s="24"/>
      <c r="S71" s="24"/>
      <c r="T71" s="4"/>
      <c r="U71" s="4"/>
    </row>
    <row r="72" spans="1:21" ht="16.5" customHeight="1">
      <c r="A72" s="28" t="s">
        <v>120</v>
      </c>
      <c r="B72" s="19">
        <v>4</v>
      </c>
      <c r="C72" s="28">
        <v>1</v>
      </c>
      <c r="D72" s="28" t="s">
        <v>216</v>
      </c>
      <c r="E72" s="28" t="s">
        <v>206</v>
      </c>
      <c r="F72" s="93">
        <v>38718</v>
      </c>
      <c r="G72" s="46" t="s">
        <v>219</v>
      </c>
      <c r="H72" s="31"/>
      <c r="I72" s="28">
        <v>2006</v>
      </c>
      <c r="J72" s="28" t="s">
        <v>267</v>
      </c>
      <c r="K72" s="28">
        <v>2006</v>
      </c>
      <c r="L72" s="19" t="s">
        <v>80</v>
      </c>
      <c r="M72" s="26" t="s">
        <v>114</v>
      </c>
      <c r="N72" s="50" t="s">
        <v>222</v>
      </c>
      <c r="O72" s="28"/>
      <c r="P72" s="82"/>
      <c r="Q72" s="80"/>
      <c r="R72" s="24"/>
      <c r="S72" s="24"/>
      <c r="T72" s="4"/>
      <c r="U72" s="4"/>
    </row>
    <row r="73" spans="1:21" ht="16.5" customHeight="1">
      <c r="A73" s="23"/>
      <c r="B73" s="23"/>
      <c r="C73" s="23"/>
      <c r="D73" s="23"/>
      <c r="E73" s="23" t="s">
        <v>128</v>
      </c>
      <c r="F73" s="94"/>
      <c r="G73" s="23"/>
      <c r="H73" s="32"/>
      <c r="I73" s="23"/>
      <c r="J73" s="23"/>
      <c r="K73" s="23"/>
      <c r="L73" s="23"/>
      <c r="M73" s="23"/>
      <c r="N73" s="49"/>
      <c r="O73" s="23"/>
      <c r="P73" s="82"/>
      <c r="Q73" s="80"/>
      <c r="R73" s="24"/>
      <c r="S73" s="24"/>
      <c r="T73" s="4"/>
      <c r="U73" s="4"/>
    </row>
    <row r="74" spans="1:21" ht="16.5" customHeight="1">
      <c r="A74" s="28" t="s">
        <v>120</v>
      </c>
      <c r="B74" s="28">
        <v>5</v>
      </c>
      <c r="C74" s="28">
        <v>1</v>
      </c>
      <c r="D74" s="28" t="s">
        <v>229</v>
      </c>
      <c r="E74" s="28" t="s">
        <v>206</v>
      </c>
      <c r="F74" s="93">
        <v>38718</v>
      </c>
      <c r="G74" s="46" t="s">
        <v>219</v>
      </c>
      <c r="H74" s="31"/>
      <c r="I74" s="28">
        <v>2006</v>
      </c>
      <c r="J74" s="28" t="s">
        <v>267</v>
      </c>
      <c r="K74" s="28">
        <v>2006</v>
      </c>
      <c r="L74" s="28" t="s">
        <v>80</v>
      </c>
      <c r="M74" s="26" t="s">
        <v>114</v>
      </c>
      <c r="N74" s="50" t="s">
        <v>222</v>
      </c>
      <c r="O74" s="28"/>
      <c r="P74" s="82"/>
      <c r="Q74" s="80"/>
      <c r="R74" s="24"/>
      <c r="S74" s="24"/>
      <c r="T74" s="4"/>
      <c r="U74" s="4"/>
    </row>
    <row r="75" spans="1:21" ht="16.5" customHeight="1">
      <c r="A75" s="23"/>
      <c r="B75" s="23"/>
      <c r="C75" s="23"/>
      <c r="D75" s="23" t="s">
        <v>230</v>
      </c>
      <c r="E75" s="23" t="s">
        <v>128</v>
      </c>
      <c r="F75" s="94"/>
      <c r="G75" s="23"/>
      <c r="H75" s="32"/>
      <c r="I75" s="23"/>
      <c r="J75" s="23"/>
      <c r="K75" s="23"/>
      <c r="L75" s="23"/>
      <c r="M75" s="23"/>
      <c r="N75" s="23"/>
      <c r="O75" s="23"/>
      <c r="P75" s="82"/>
      <c r="Q75" s="80"/>
      <c r="R75" s="24"/>
      <c r="S75" s="24"/>
      <c r="T75" s="4"/>
      <c r="U75" s="4"/>
    </row>
    <row r="76" spans="1:21" ht="16.5" customHeight="1">
      <c r="A76" s="28" t="s">
        <v>265</v>
      </c>
      <c r="B76" s="28">
        <v>6</v>
      </c>
      <c r="C76" s="28">
        <v>1</v>
      </c>
      <c r="D76" s="28" t="s">
        <v>187</v>
      </c>
      <c r="E76" s="28" t="s">
        <v>49</v>
      </c>
      <c r="F76" s="95">
        <v>38718</v>
      </c>
      <c r="G76" s="46" t="s">
        <v>219</v>
      </c>
      <c r="H76" s="31"/>
      <c r="I76" s="28">
        <v>2006</v>
      </c>
      <c r="J76" s="28" t="s">
        <v>267</v>
      </c>
      <c r="K76" s="28">
        <v>2006</v>
      </c>
      <c r="L76" s="28" t="s">
        <v>54</v>
      </c>
      <c r="M76" s="26" t="s">
        <v>114</v>
      </c>
      <c r="N76" s="50" t="s">
        <v>187</v>
      </c>
      <c r="O76" s="28"/>
      <c r="P76" s="82"/>
      <c r="Q76" s="80"/>
      <c r="R76" s="24"/>
      <c r="S76" s="24"/>
      <c r="T76" s="4"/>
      <c r="U76" s="4"/>
    </row>
    <row r="77" spans="1:21" ht="16.5" customHeight="1">
      <c r="A77" s="23"/>
      <c r="B77" s="23"/>
      <c r="C77" s="23"/>
      <c r="D77" s="23"/>
      <c r="E77" s="23" t="s">
        <v>75</v>
      </c>
      <c r="F77" s="94"/>
      <c r="G77" s="23"/>
      <c r="H77" s="32"/>
      <c r="I77" s="23"/>
      <c r="J77" s="23"/>
      <c r="K77" s="23"/>
      <c r="L77" s="23"/>
      <c r="M77" s="23"/>
      <c r="N77" s="49"/>
      <c r="O77" s="23"/>
      <c r="P77" s="82"/>
      <c r="Q77" s="80"/>
      <c r="R77" s="24"/>
      <c r="S77" s="24"/>
      <c r="T77" s="4"/>
      <c r="U77" s="4"/>
    </row>
    <row r="78" spans="1:21" ht="16.5" customHeight="1">
      <c r="A78" s="28" t="s">
        <v>120</v>
      </c>
      <c r="B78" s="28">
        <v>7</v>
      </c>
      <c r="C78" s="19">
        <v>1</v>
      </c>
      <c r="D78" s="19" t="s">
        <v>214</v>
      </c>
      <c r="E78" s="28" t="s">
        <v>49</v>
      </c>
      <c r="F78" s="95">
        <v>38718</v>
      </c>
      <c r="G78" s="46" t="s">
        <v>219</v>
      </c>
      <c r="H78" s="22"/>
      <c r="I78" s="26">
        <v>2006</v>
      </c>
      <c r="J78" s="19" t="s">
        <v>267</v>
      </c>
      <c r="K78" s="26">
        <v>2006</v>
      </c>
      <c r="L78" s="19" t="s">
        <v>123</v>
      </c>
      <c r="M78" s="26" t="s">
        <v>114</v>
      </c>
      <c r="N78" s="50" t="s">
        <v>156</v>
      </c>
      <c r="O78" s="28"/>
      <c r="P78" s="82"/>
      <c r="Q78" s="80"/>
      <c r="R78" s="24"/>
      <c r="S78" s="24"/>
      <c r="T78" s="4"/>
      <c r="U78" s="4"/>
    </row>
    <row r="79" spans="1:21" ht="16.5" customHeight="1">
      <c r="A79" s="23"/>
      <c r="B79" s="23"/>
      <c r="C79" s="43"/>
      <c r="D79" s="43"/>
      <c r="E79" s="43" t="s">
        <v>75</v>
      </c>
      <c r="F79" s="94"/>
      <c r="G79" s="43"/>
      <c r="H79" s="63"/>
      <c r="I79" s="27"/>
      <c r="J79" s="43"/>
      <c r="K79" s="27"/>
      <c r="L79" s="43"/>
      <c r="M79" s="23"/>
      <c r="N79" s="49"/>
      <c r="O79" s="23"/>
      <c r="P79" s="82"/>
      <c r="Q79" s="80"/>
      <c r="R79" s="24"/>
      <c r="S79" s="24"/>
      <c r="T79" s="4"/>
      <c r="U79" s="4"/>
    </row>
    <row r="80" spans="1:24" ht="16.5" customHeight="1">
      <c r="A80" s="38"/>
      <c r="B80" s="38"/>
      <c r="C80" s="38"/>
      <c r="D80" s="38"/>
      <c r="E80" s="38"/>
      <c r="F80" s="96"/>
      <c r="G80" s="38"/>
      <c r="H80" s="39"/>
      <c r="I80" s="71"/>
      <c r="J80" s="38"/>
      <c r="K80" s="71"/>
      <c r="L80" s="38"/>
      <c r="M80" s="38"/>
      <c r="N80" s="72"/>
      <c r="O80" s="38"/>
      <c r="P80" s="80"/>
      <c r="Q80" s="80"/>
      <c r="R80" s="80"/>
      <c r="S80" s="80"/>
      <c r="T80" s="117"/>
      <c r="U80" s="117"/>
      <c r="V80" s="75"/>
      <c r="W80" s="75"/>
      <c r="X80" s="75"/>
    </row>
    <row r="81" spans="1:24" ht="16.5" customHeight="1">
      <c r="A81" s="38"/>
      <c r="B81" s="38"/>
      <c r="C81" s="38"/>
      <c r="D81" s="38"/>
      <c r="E81" s="38"/>
      <c r="F81" s="96"/>
      <c r="G81" s="38"/>
      <c r="H81" s="39"/>
      <c r="I81" s="71"/>
      <c r="J81" s="38"/>
      <c r="K81" s="71"/>
      <c r="L81" s="38"/>
      <c r="M81" s="38"/>
      <c r="N81" s="72"/>
      <c r="O81" s="38"/>
      <c r="P81" s="80"/>
      <c r="Q81" s="80"/>
      <c r="R81" s="80"/>
      <c r="S81" s="80"/>
      <c r="T81" s="117"/>
      <c r="U81" s="117"/>
      <c r="V81" s="75"/>
      <c r="W81" s="75"/>
      <c r="X81" s="75"/>
    </row>
    <row r="82" spans="1:24" ht="16.5" customHeight="1">
      <c r="A82" s="65"/>
      <c r="B82" s="38"/>
      <c r="C82" s="38"/>
      <c r="D82" s="38"/>
      <c r="E82" s="38"/>
      <c r="F82" s="96"/>
      <c r="G82" s="38"/>
      <c r="H82" s="39"/>
      <c r="I82" s="71"/>
      <c r="J82" s="38"/>
      <c r="K82" s="71"/>
      <c r="L82" s="38"/>
      <c r="M82" s="38"/>
      <c r="N82" s="72"/>
      <c r="O82" s="38"/>
      <c r="P82" s="80"/>
      <c r="Q82" s="80"/>
      <c r="R82" s="80"/>
      <c r="S82" s="80"/>
      <c r="T82" s="117"/>
      <c r="U82" s="117"/>
      <c r="V82" s="75"/>
      <c r="W82" s="75"/>
      <c r="X82" s="75"/>
    </row>
    <row r="83" spans="1:21" ht="16.5" customHeight="1">
      <c r="A83" s="19" t="s">
        <v>120</v>
      </c>
      <c r="B83" s="28">
        <v>8</v>
      </c>
      <c r="C83" s="28">
        <v>1</v>
      </c>
      <c r="D83" s="28" t="s">
        <v>159</v>
      </c>
      <c r="E83" s="28" t="s">
        <v>49</v>
      </c>
      <c r="F83" s="95">
        <v>38718</v>
      </c>
      <c r="G83" s="46" t="s">
        <v>219</v>
      </c>
      <c r="H83" s="31"/>
      <c r="I83" s="28">
        <v>2006</v>
      </c>
      <c r="J83" s="28" t="s">
        <v>267</v>
      </c>
      <c r="K83" s="28">
        <v>2006</v>
      </c>
      <c r="L83" s="28" t="s">
        <v>123</v>
      </c>
      <c r="M83" s="26" t="s">
        <v>114</v>
      </c>
      <c r="N83" s="50" t="s">
        <v>159</v>
      </c>
      <c r="O83" s="28"/>
      <c r="P83" s="82"/>
      <c r="Q83" s="80"/>
      <c r="R83" s="24"/>
      <c r="S83" s="24"/>
      <c r="T83" s="4"/>
      <c r="U83" s="4"/>
    </row>
    <row r="84" spans="1:21" ht="16.5" customHeight="1">
      <c r="A84" s="23"/>
      <c r="B84" s="23"/>
      <c r="C84" s="23"/>
      <c r="D84" s="23"/>
      <c r="E84" s="23" t="s">
        <v>75</v>
      </c>
      <c r="F84" s="94"/>
      <c r="G84" s="23"/>
      <c r="H84" s="32"/>
      <c r="I84" s="23"/>
      <c r="J84" s="23"/>
      <c r="K84" s="23"/>
      <c r="L84" s="23"/>
      <c r="M84" s="23"/>
      <c r="N84" s="49"/>
      <c r="O84" s="23"/>
      <c r="P84" s="82"/>
      <c r="Q84" s="80"/>
      <c r="R84" s="24"/>
      <c r="S84" s="24"/>
      <c r="T84" s="4"/>
      <c r="U84" s="4"/>
    </row>
    <row r="85" spans="1:21" ht="16.5" customHeight="1">
      <c r="A85" s="21" t="s">
        <v>265</v>
      </c>
      <c r="B85" s="21">
        <v>9</v>
      </c>
      <c r="C85" s="21">
        <v>1</v>
      </c>
      <c r="D85" s="21" t="s">
        <v>218</v>
      </c>
      <c r="E85" s="21" t="s">
        <v>49</v>
      </c>
      <c r="F85" s="93">
        <v>38718</v>
      </c>
      <c r="G85" s="62" t="s">
        <v>219</v>
      </c>
      <c r="H85" s="45"/>
      <c r="I85" s="54">
        <v>2006</v>
      </c>
      <c r="J85" s="21" t="s">
        <v>267</v>
      </c>
      <c r="K85" s="54">
        <v>2006</v>
      </c>
      <c r="L85" s="21" t="s">
        <v>83</v>
      </c>
      <c r="M85" s="54" t="s">
        <v>114</v>
      </c>
      <c r="N85" s="21" t="s">
        <v>156</v>
      </c>
      <c r="O85" s="28"/>
      <c r="P85" s="82"/>
      <c r="Q85" s="80"/>
      <c r="R85" s="24"/>
      <c r="S85" s="24"/>
      <c r="T85" s="4"/>
      <c r="U85" s="4"/>
    </row>
    <row r="86" spans="1:21" ht="16.5" customHeight="1">
      <c r="A86" s="23"/>
      <c r="B86" s="23"/>
      <c r="C86" s="23"/>
      <c r="D86" s="23"/>
      <c r="E86" s="23" t="s">
        <v>75</v>
      </c>
      <c r="F86" s="94"/>
      <c r="G86" s="23"/>
      <c r="H86" s="32"/>
      <c r="I86" s="27"/>
      <c r="J86" s="23"/>
      <c r="K86" s="27"/>
      <c r="L86" s="23"/>
      <c r="M86" s="23"/>
      <c r="N86" s="23"/>
      <c r="O86" s="23"/>
      <c r="P86" s="82"/>
      <c r="Q86" s="80"/>
      <c r="R86" s="24"/>
      <c r="S86" s="24"/>
      <c r="T86" s="4"/>
      <c r="U86" s="4"/>
    </row>
    <row r="87" spans="1:21" ht="16.5" customHeight="1">
      <c r="A87" s="19" t="s">
        <v>265</v>
      </c>
      <c r="B87" s="21">
        <v>10</v>
      </c>
      <c r="C87" s="21">
        <v>1</v>
      </c>
      <c r="D87" s="21" t="s">
        <v>255</v>
      </c>
      <c r="E87" s="28" t="s">
        <v>49</v>
      </c>
      <c r="F87" s="93">
        <v>38718</v>
      </c>
      <c r="G87" s="46" t="s">
        <v>219</v>
      </c>
      <c r="H87" s="45"/>
      <c r="I87" s="33">
        <v>2006</v>
      </c>
      <c r="J87" s="21" t="s">
        <v>267</v>
      </c>
      <c r="K87" s="33">
        <v>2006</v>
      </c>
      <c r="L87" s="21" t="s">
        <v>123</v>
      </c>
      <c r="M87" s="26" t="s">
        <v>114</v>
      </c>
      <c r="N87" s="21" t="s">
        <v>262</v>
      </c>
      <c r="O87" s="21"/>
      <c r="P87" s="82"/>
      <c r="Q87" s="80"/>
      <c r="R87" s="24"/>
      <c r="S87" s="24"/>
      <c r="T87" s="4"/>
      <c r="U87" s="4"/>
    </row>
    <row r="88" spans="1:21" ht="16.5" customHeight="1">
      <c r="A88" s="43"/>
      <c r="B88" s="23"/>
      <c r="C88" s="23"/>
      <c r="D88" s="23"/>
      <c r="E88" s="23" t="s">
        <v>75</v>
      </c>
      <c r="F88" s="94"/>
      <c r="G88" s="23"/>
      <c r="H88" s="55"/>
      <c r="I88" s="57"/>
      <c r="J88" s="23"/>
      <c r="K88" s="57"/>
      <c r="L88" s="23"/>
      <c r="M88" s="23"/>
      <c r="N88" s="23" t="s">
        <v>263</v>
      </c>
      <c r="O88" s="23"/>
      <c r="P88" s="82"/>
      <c r="Q88" s="80"/>
      <c r="R88" s="24"/>
      <c r="S88" s="24"/>
      <c r="T88" s="4"/>
      <c r="U88" s="4"/>
    </row>
    <row r="89" spans="1:21" ht="16.5" customHeight="1">
      <c r="A89" s="19" t="s">
        <v>265</v>
      </c>
      <c r="B89" s="21">
        <v>11</v>
      </c>
      <c r="C89" s="21">
        <v>1</v>
      </c>
      <c r="D89" s="21" t="s">
        <v>256</v>
      </c>
      <c r="E89" s="28" t="s">
        <v>49</v>
      </c>
      <c r="F89" s="93">
        <v>38718</v>
      </c>
      <c r="G89" s="46" t="s">
        <v>219</v>
      </c>
      <c r="H89" s="45"/>
      <c r="I89" s="33">
        <v>2006</v>
      </c>
      <c r="J89" s="21" t="s">
        <v>267</v>
      </c>
      <c r="K89" s="33">
        <v>2006</v>
      </c>
      <c r="L89" s="21" t="s">
        <v>54</v>
      </c>
      <c r="M89" s="26" t="s">
        <v>114</v>
      </c>
      <c r="N89" s="21" t="s">
        <v>264</v>
      </c>
      <c r="O89" s="28"/>
      <c r="P89" s="82"/>
      <c r="Q89" s="80"/>
      <c r="R89" s="24"/>
      <c r="S89" s="24"/>
      <c r="T89" s="4"/>
      <c r="U89" s="4"/>
    </row>
    <row r="90" spans="1:21" ht="16.5" customHeight="1">
      <c r="A90" s="43"/>
      <c r="B90" s="23"/>
      <c r="C90" s="23"/>
      <c r="D90" s="23"/>
      <c r="E90" s="23" t="s">
        <v>75</v>
      </c>
      <c r="F90" s="94"/>
      <c r="G90" s="23"/>
      <c r="H90" s="55"/>
      <c r="I90" s="57"/>
      <c r="J90" s="23"/>
      <c r="K90" s="57"/>
      <c r="L90" s="23"/>
      <c r="M90" s="23"/>
      <c r="N90" s="23"/>
      <c r="O90" s="23"/>
      <c r="P90" s="82"/>
      <c r="Q90" s="80"/>
      <c r="R90" s="24"/>
      <c r="S90" s="24"/>
      <c r="T90" s="4"/>
      <c r="U90" s="4"/>
    </row>
    <row r="91" spans="1:21" ht="16.5" customHeight="1">
      <c r="A91" s="19" t="s">
        <v>265</v>
      </c>
      <c r="B91" s="21">
        <v>12</v>
      </c>
      <c r="C91" s="21">
        <v>1</v>
      </c>
      <c r="D91" s="21" t="s">
        <v>253</v>
      </c>
      <c r="E91" s="21" t="s">
        <v>49</v>
      </c>
      <c r="F91" s="93">
        <v>38718</v>
      </c>
      <c r="G91" s="62" t="s">
        <v>219</v>
      </c>
      <c r="H91" s="45"/>
      <c r="I91" s="19">
        <v>2006</v>
      </c>
      <c r="J91" s="21" t="s">
        <v>267</v>
      </c>
      <c r="K91" s="19">
        <v>2006</v>
      </c>
      <c r="L91" s="21" t="s">
        <v>83</v>
      </c>
      <c r="M91" s="54" t="s">
        <v>114</v>
      </c>
      <c r="N91" s="21" t="s">
        <v>95</v>
      </c>
      <c r="O91" s="21"/>
      <c r="P91" s="82"/>
      <c r="Q91" s="80"/>
      <c r="R91" s="24"/>
      <c r="S91" s="24"/>
      <c r="T91" s="4"/>
      <c r="U91" s="4"/>
    </row>
    <row r="92" spans="1:21" ht="16.5" customHeight="1">
      <c r="A92" s="43"/>
      <c r="B92" s="23"/>
      <c r="C92" s="23"/>
      <c r="D92" s="23"/>
      <c r="E92" s="23" t="s">
        <v>75</v>
      </c>
      <c r="F92" s="94"/>
      <c r="G92" s="23"/>
      <c r="H92" s="55"/>
      <c r="I92" s="43"/>
      <c r="J92" s="23"/>
      <c r="K92" s="43"/>
      <c r="L92" s="23"/>
      <c r="M92" s="27"/>
      <c r="N92" s="23"/>
      <c r="O92" s="23"/>
      <c r="P92" s="82"/>
      <c r="Q92" s="80"/>
      <c r="R92" s="24"/>
      <c r="S92" s="24"/>
      <c r="T92" s="4"/>
      <c r="U92" s="4"/>
    </row>
    <row r="93" spans="1:21" ht="16.5" customHeight="1">
      <c r="A93" s="19" t="s">
        <v>265</v>
      </c>
      <c r="B93" s="21">
        <v>13</v>
      </c>
      <c r="C93" s="21">
        <v>1</v>
      </c>
      <c r="D93" s="21" t="s">
        <v>252</v>
      </c>
      <c r="E93" s="21" t="s">
        <v>49</v>
      </c>
      <c r="F93" s="93">
        <v>38718</v>
      </c>
      <c r="G93" s="62" t="s">
        <v>219</v>
      </c>
      <c r="H93" s="45"/>
      <c r="I93" s="33">
        <v>2006</v>
      </c>
      <c r="J93" s="21" t="s">
        <v>267</v>
      </c>
      <c r="K93" s="33">
        <v>2006</v>
      </c>
      <c r="L93" s="21" t="s">
        <v>83</v>
      </c>
      <c r="M93" s="54" t="s">
        <v>114</v>
      </c>
      <c r="N93" s="21" t="s">
        <v>95</v>
      </c>
      <c r="O93" s="21"/>
      <c r="P93" s="82"/>
      <c r="Q93" s="80"/>
      <c r="R93" s="24"/>
      <c r="S93" s="24"/>
      <c r="T93" s="4"/>
      <c r="U93" s="4"/>
    </row>
    <row r="94" spans="1:21" ht="16.5" customHeight="1">
      <c r="A94" s="43"/>
      <c r="B94" s="23"/>
      <c r="C94" s="23"/>
      <c r="D94" s="23"/>
      <c r="E94" s="23" t="s">
        <v>75</v>
      </c>
      <c r="F94" s="94"/>
      <c r="G94" s="23"/>
      <c r="H94" s="55"/>
      <c r="I94" s="57"/>
      <c r="J94" s="23"/>
      <c r="K94" s="57"/>
      <c r="L94" s="23"/>
      <c r="M94" s="23"/>
      <c r="N94" s="23"/>
      <c r="O94" s="23"/>
      <c r="P94" s="82"/>
      <c r="Q94" s="80"/>
      <c r="R94" s="24"/>
      <c r="S94" s="24"/>
      <c r="T94" s="4"/>
      <c r="U94" s="4"/>
    </row>
    <row r="95" spans="1:21" ht="16.5" customHeight="1">
      <c r="A95" s="19" t="s">
        <v>120</v>
      </c>
      <c r="B95" s="21">
        <v>14</v>
      </c>
      <c r="C95" s="21">
        <v>1</v>
      </c>
      <c r="D95" s="21" t="s">
        <v>211</v>
      </c>
      <c r="E95" s="21" t="s">
        <v>49</v>
      </c>
      <c r="F95" s="104">
        <v>38718</v>
      </c>
      <c r="G95" s="62" t="s">
        <v>219</v>
      </c>
      <c r="H95" s="45"/>
      <c r="I95" s="28">
        <v>2006</v>
      </c>
      <c r="J95" s="58" t="s">
        <v>267</v>
      </c>
      <c r="K95" s="28">
        <v>2006</v>
      </c>
      <c r="L95" s="58" t="s">
        <v>123</v>
      </c>
      <c r="M95" s="26" t="s">
        <v>114</v>
      </c>
      <c r="N95" s="103" t="s">
        <v>236</v>
      </c>
      <c r="O95" s="21"/>
      <c r="P95" s="82"/>
      <c r="Q95" s="80"/>
      <c r="R95" s="24"/>
      <c r="S95" s="24"/>
      <c r="T95" s="4"/>
      <c r="U95" s="4"/>
    </row>
    <row r="96" spans="1:21" ht="16.5" customHeight="1">
      <c r="A96" s="43"/>
      <c r="B96" s="23"/>
      <c r="C96" s="23"/>
      <c r="D96" s="23"/>
      <c r="E96" s="23" t="s">
        <v>75</v>
      </c>
      <c r="F96" s="94"/>
      <c r="G96" s="23"/>
      <c r="H96" s="32"/>
      <c r="I96" s="23"/>
      <c r="J96" s="43"/>
      <c r="K96" s="23"/>
      <c r="L96" s="43"/>
      <c r="M96" s="43"/>
      <c r="N96" s="52" t="s">
        <v>237</v>
      </c>
      <c r="O96" s="23"/>
      <c r="P96" s="82"/>
      <c r="Q96" s="80"/>
      <c r="R96" s="24"/>
      <c r="S96" s="24"/>
      <c r="T96" s="4"/>
      <c r="U96" s="4"/>
    </row>
    <row r="97" spans="1:21" ht="16.5" customHeight="1">
      <c r="A97" s="58" t="s">
        <v>266</v>
      </c>
      <c r="B97" s="28">
        <v>15</v>
      </c>
      <c r="C97" s="28">
        <v>1</v>
      </c>
      <c r="D97" s="28" t="s">
        <v>257</v>
      </c>
      <c r="E97" s="28" t="s">
        <v>49</v>
      </c>
      <c r="F97" s="95">
        <v>38749</v>
      </c>
      <c r="G97" s="46" t="s">
        <v>219</v>
      </c>
      <c r="H97" s="31"/>
      <c r="I97" s="56">
        <v>2006</v>
      </c>
      <c r="J97" s="28" t="s">
        <v>79</v>
      </c>
      <c r="K97" s="56">
        <v>2006</v>
      </c>
      <c r="L97" s="28" t="s">
        <v>54</v>
      </c>
      <c r="M97" s="26" t="s">
        <v>114</v>
      </c>
      <c r="N97" s="28" t="s">
        <v>95</v>
      </c>
      <c r="O97" s="21"/>
      <c r="P97" s="82"/>
      <c r="Q97" s="80"/>
      <c r="R97" s="24"/>
      <c r="S97" s="24"/>
      <c r="T97" s="4"/>
      <c r="U97" s="4"/>
    </row>
    <row r="98" spans="1:21" ht="16.5" customHeight="1">
      <c r="A98" s="43"/>
      <c r="B98" s="23"/>
      <c r="C98" s="23"/>
      <c r="D98" s="23"/>
      <c r="E98" s="23" t="s">
        <v>75</v>
      </c>
      <c r="F98" s="94"/>
      <c r="G98" s="61"/>
      <c r="H98" s="55"/>
      <c r="I98" s="57"/>
      <c r="J98" s="23"/>
      <c r="K98" s="57"/>
      <c r="L98" s="23"/>
      <c r="M98" s="27"/>
      <c r="N98" s="23"/>
      <c r="O98" s="23"/>
      <c r="P98" s="82"/>
      <c r="Q98" s="80"/>
      <c r="R98" s="24"/>
      <c r="S98" s="24"/>
      <c r="T98" s="4"/>
      <c r="U98" s="4"/>
    </row>
    <row r="99" spans="1:21" ht="16.5" customHeight="1">
      <c r="A99" s="28" t="s">
        <v>265</v>
      </c>
      <c r="B99" s="19">
        <v>16</v>
      </c>
      <c r="C99" s="28">
        <v>1</v>
      </c>
      <c r="D99" s="28" t="s">
        <v>315</v>
      </c>
      <c r="E99" s="21" t="s">
        <v>49</v>
      </c>
      <c r="F99" s="95">
        <v>38749</v>
      </c>
      <c r="G99" s="46" t="s">
        <v>219</v>
      </c>
      <c r="H99" s="31"/>
      <c r="I99" s="26">
        <v>2006</v>
      </c>
      <c r="J99" s="28" t="s">
        <v>79</v>
      </c>
      <c r="K99" s="26">
        <v>2006</v>
      </c>
      <c r="L99" s="28" t="s">
        <v>123</v>
      </c>
      <c r="M99" s="26" t="s">
        <v>114</v>
      </c>
      <c r="N99" s="50" t="s">
        <v>238</v>
      </c>
      <c r="O99" s="28"/>
      <c r="P99" s="82"/>
      <c r="Q99" s="80"/>
      <c r="R99" s="24"/>
      <c r="S99" s="24"/>
      <c r="T99" s="4"/>
      <c r="U99" s="4"/>
    </row>
    <row r="100" spans="1:21" ht="16.5" customHeight="1">
      <c r="A100" s="23"/>
      <c r="B100" s="23"/>
      <c r="C100" s="23"/>
      <c r="D100" s="23"/>
      <c r="E100" s="23" t="s">
        <v>75</v>
      </c>
      <c r="F100" s="94"/>
      <c r="G100" s="23"/>
      <c r="H100" s="55"/>
      <c r="I100" s="23"/>
      <c r="J100" s="23"/>
      <c r="K100" s="23"/>
      <c r="L100" s="23"/>
      <c r="M100" s="23"/>
      <c r="N100" s="49" t="s">
        <v>239</v>
      </c>
      <c r="O100" s="23"/>
      <c r="P100" s="82"/>
      <c r="Q100" s="80"/>
      <c r="R100" s="24"/>
      <c r="S100" s="24"/>
      <c r="T100" s="4"/>
      <c r="U100" s="4"/>
    </row>
    <row r="101" spans="1:21" ht="16.5" customHeight="1">
      <c r="A101" s="28" t="s">
        <v>265</v>
      </c>
      <c r="B101" s="19">
        <v>17</v>
      </c>
      <c r="C101" s="28">
        <v>1</v>
      </c>
      <c r="D101" s="28" t="s">
        <v>247</v>
      </c>
      <c r="E101" s="21" t="s">
        <v>49</v>
      </c>
      <c r="F101" s="95">
        <v>38749</v>
      </c>
      <c r="G101" s="46" t="s">
        <v>219</v>
      </c>
      <c r="H101" s="31"/>
      <c r="I101" s="26">
        <v>2006</v>
      </c>
      <c r="J101" s="28" t="s">
        <v>79</v>
      </c>
      <c r="K101" s="26">
        <v>2006</v>
      </c>
      <c r="L101" s="19" t="s">
        <v>123</v>
      </c>
      <c r="M101" s="26" t="s">
        <v>114</v>
      </c>
      <c r="N101" s="28" t="s">
        <v>95</v>
      </c>
      <c r="O101" s="21"/>
      <c r="P101" s="82"/>
      <c r="Q101" s="80"/>
      <c r="R101" s="24"/>
      <c r="S101" s="24"/>
      <c r="T101" s="4"/>
      <c r="U101" s="4"/>
    </row>
    <row r="102" spans="1:21" ht="16.5" customHeight="1">
      <c r="A102" s="23"/>
      <c r="B102" s="23"/>
      <c r="C102" s="23"/>
      <c r="D102" s="23"/>
      <c r="E102" s="23" t="s">
        <v>75</v>
      </c>
      <c r="F102" s="94"/>
      <c r="G102" s="23"/>
      <c r="H102" s="55"/>
      <c r="I102" s="27"/>
      <c r="J102" s="23"/>
      <c r="K102" s="27"/>
      <c r="L102" s="23"/>
      <c r="M102" s="23"/>
      <c r="N102" s="23"/>
      <c r="O102" s="21"/>
      <c r="P102" s="82"/>
      <c r="Q102" s="80"/>
      <c r="R102" s="24"/>
      <c r="S102" s="24"/>
      <c r="T102" s="4"/>
      <c r="U102" s="4"/>
    </row>
    <row r="103" spans="1:21" ht="16.5" customHeight="1">
      <c r="A103" s="28" t="s">
        <v>265</v>
      </c>
      <c r="B103" s="28">
        <v>18</v>
      </c>
      <c r="C103" s="28">
        <v>1</v>
      </c>
      <c r="D103" s="28" t="s">
        <v>249</v>
      </c>
      <c r="E103" s="21" t="s">
        <v>49</v>
      </c>
      <c r="F103" s="95">
        <v>38749</v>
      </c>
      <c r="G103" s="46" t="s">
        <v>219</v>
      </c>
      <c r="H103" s="31"/>
      <c r="I103" s="33">
        <v>2006</v>
      </c>
      <c r="J103" s="28" t="s">
        <v>79</v>
      </c>
      <c r="K103" s="33">
        <v>2006</v>
      </c>
      <c r="L103" s="28" t="s">
        <v>77</v>
      </c>
      <c r="M103" s="26" t="s">
        <v>114</v>
      </c>
      <c r="N103" s="28" t="s">
        <v>95</v>
      </c>
      <c r="O103" s="28"/>
      <c r="P103" s="82"/>
      <c r="Q103" s="80"/>
      <c r="R103" s="24"/>
      <c r="S103" s="24"/>
      <c r="T103" s="4"/>
      <c r="U103" s="4"/>
    </row>
    <row r="104" spans="1:21" ht="16.5" customHeight="1">
      <c r="A104" s="23"/>
      <c r="B104" s="23"/>
      <c r="C104" s="23"/>
      <c r="D104" s="23"/>
      <c r="E104" s="23" t="s">
        <v>75</v>
      </c>
      <c r="F104" s="94"/>
      <c r="G104" s="23"/>
      <c r="H104" s="55"/>
      <c r="I104" s="57"/>
      <c r="J104" s="23"/>
      <c r="K104" s="57"/>
      <c r="L104" s="23"/>
      <c r="M104" s="23"/>
      <c r="N104" s="23"/>
      <c r="O104" s="23"/>
      <c r="P104" s="82"/>
      <c r="Q104" s="80"/>
      <c r="R104" s="24"/>
      <c r="S104" s="24"/>
      <c r="T104" s="4"/>
      <c r="U104" s="4"/>
    </row>
    <row r="105" spans="1:21" ht="16.5" customHeight="1">
      <c r="A105" s="28" t="s">
        <v>120</v>
      </c>
      <c r="B105" s="28">
        <v>19</v>
      </c>
      <c r="C105" s="28">
        <v>1</v>
      </c>
      <c r="D105" s="28" t="s">
        <v>248</v>
      </c>
      <c r="E105" s="28" t="s">
        <v>49</v>
      </c>
      <c r="F105" s="95">
        <v>38808</v>
      </c>
      <c r="G105" s="46" t="s">
        <v>219</v>
      </c>
      <c r="H105" s="31"/>
      <c r="I105" s="56">
        <v>2006</v>
      </c>
      <c r="J105" s="28" t="s">
        <v>78</v>
      </c>
      <c r="K105" s="56">
        <v>2006</v>
      </c>
      <c r="L105" s="28" t="s">
        <v>83</v>
      </c>
      <c r="M105" s="26" t="s">
        <v>114</v>
      </c>
      <c r="N105" s="28" t="s">
        <v>95</v>
      </c>
      <c r="O105" s="21"/>
      <c r="P105" s="82"/>
      <c r="Q105" s="80"/>
      <c r="R105" s="24"/>
      <c r="S105" s="24"/>
      <c r="T105" s="4"/>
      <c r="U105" s="4"/>
    </row>
    <row r="106" spans="1:21" ht="16.5" customHeight="1">
      <c r="A106" s="23"/>
      <c r="B106" s="23"/>
      <c r="C106" s="23"/>
      <c r="D106" s="23"/>
      <c r="E106" s="23" t="s">
        <v>75</v>
      </c>
      <c r="F106" s="94"/>
      <c r="G106" s="23"/>
      <c r="H106" s="55"/>
      <c r="I106" s="57"/>
      <c r="J106" s="23"/>
      <c r="K106" s="57"/>
      <c r="L106" s="23"/>
      <c r="M106" s="23"/>
      <c r="N106" s="23"/>
      <c r="O106" s="23"/>
      <c r="P106" s="82"/>
      <c r="Q106" s="80"/>
      <c r="R106" s="24"/>
      <c r="S106" s="24"/>
      <c r="T106" s="4"/>
      <c r="U106" s="4"/>
    </row>
    <row r="107" spans="1:21" ht="16.5" customHeight="1">
      <c r="A107" s="38" t="s">
        <v>301</v>
      </c>
      <c r="B107" s="38"/>
      <c r="C107" s="38"/>
      <c r="D107" s="38"/>
      <c r="E107" s="38"/>
      <c r="F107" s="38"/>
      <c r="G107" s="38"/>
      <c r="H107" s="39"/>
      <c r="I107" s="129" t="s">
        <v>304</v>
      </c>
      <c r="J107" s="134"/>
      <c r="K107" s="134"/>
      <c r="L107" s="134"/>
      <c r="M107" s="38"/>
      <c r="N107" s="38"/>
      <c r="O107" s="38"/>
      <c r="P107" s="80"/>
      <c r="Q107" s="80"/>
      <c r="R107" s="24"/>
      <c r="S107" s="24"/>
      <c r="T107" s="4"/>
      <c r="U107" s="4"/>
    </row>
    <row r="108" spans="1:21" ht="16.5" customHeight="1">
      <c r="A108" s="125" t="s">
        <v>309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80"/>
      <c r="Q108" s="80"/>
      <c r="R108" s="24"/>
      <c r="S108" s="24"/>
      <c r="T108" s="4"/>
      <c r="U108" s="4"/>
    </row>
    <row r="109" spans="1:21" ht="16.5" customHeight="1">
      <c r="A109" s="65"/>
      <c r="B109" s="65"/>
      <c r="C109" s="65"/>
      <c r="D109" s="65"/>
      <c r="E109" s="122"/>
      <c r="F109" s="65"/>
      <c r="G109" s="65"/>
      <c r="H109" s="77"/>
      <c r="I109" s="76"/>
      <c r="J109" s="65"/>
      <c r="K109" s="76"/>
      <c r="L109" s="65"/>
      <c r="M109" s="65"/>
      <c r="N109" s="65"/>
      <c r="O109" s="65"/>
      <c r="P109" s="80"/>
      <c r="Q109" s="80"/>
      <c r="R109" s="24"/>
      <c r="S109" s="24"/>
      <c r="T109" s="4"/>
      <c r="U109" s="4"/>
    </row>
    <row r="110" spans="1:21" ht="16.5" customHeight="1">
      <c r="A110" s="19" t="s">
        <v>265</v>
      </c>
      <c r="B110" s="19">
        <v>1</v>
      </c>
      <c r="C110" s="19">
        <v>1</v>
      </c>
      <c r="D110" s="19" t="s">
        <v>227</v>
      </c>
      <c r="E110" s="28" t="s">
        <v>49</v>
      </c>
      <c r="F110" s="93">
        <v>38718</v>
      </c>
      <c r="G110" s="62" t="s">
        <v>219</v>
      </c>
      <c r="H110" s="20"/>
      <c r="I110" s="33">
        <v>2006</v>
      </c>
      <c r="J110" s="19" t="s">
        <v>267</v>
      </c>
      <c r="K110" s="33">
        <v>2006</v>
      </c>
      <c r="L110" s="19" t="s">
        <v>54</v>
      </c>
      <c r="M110" s="54" t="s">
        <v>114</v>
      </c>
      <c r="N110" s="103" t="s">
        <v>223</v>
      </c>
      <c r="O110" s="28"/>
      <c r="P110" s="82"/>
      <c r="Q110" s="80"/>
      <c r="R110" s="24"/>
      <c r="S110" s="24"/>
      <c r="T110" s="4"/>
      <c r="U110" s="4"/>
    </row>
    <row r="111" spans="1:21" ht="16.5" customHeight="1">
      <c r="A111" s="19"/>
      <c r="B111" s="19"/>
      <c r="C111" s="19"/>
      <c r="D111" s="19" t="s">
        <v>226</v>
      </c>
      <c r="E111" s="23" t="s">
        <v>75</v>
      </c>
      <c r="F111" s="100"/>
      <c r="G111" s="102"/>
      <c r="H111" s="20"/>
      <c r="I111" s="33"/>
      <c r="J111" s="19"/>
      <c r="K111" s="33"/>
      <c r="L111" s="19"/>
      <c r="M111" s="19"/>
      <c r="N111" s="49"/>
      <c r="O111" s="21"/>
      <c r="P111" s="80"/>
      <c r="Q111" s="80"/>
      <c r="R111" s="24"/>
      <c r="S111" s="24"/>
      <c r="T111" s="4"/>
      <c r="U111" s="4"/>
    </row>
    <row r="112" spans="1:18" ht="15.75">
      <c r="A112" s="28" t="s">
        <v>120</v>
      </c>
      <c r="B112" s="28">
        <v>2</v>
      </c>
      <c r="C112" s="28">
        <v>1</v>
      </c>
      <c r="D112" s="28" t="s">
        <v>259</v>
      </c>
      <c r="E112" s="28" t="s">
        <v>206</v>
      </c>
      <c r="F112" s="93">
        <v>38718</v>
      </c>
      <c r="G112" s="46" t="s">
        <v>219</v>
      </c>
      <c r="H112" s="29"/>
      <c r="I112" s="28">
        <v>2006</v>
      </c>
      <c r="J112" s="28" t="s">
        <v>267</v>
      </c>
      <c r="K112" s="28">
        <v>2006</v>
      </c>
      <c r="L112" s="28" t="s">
        <v>54</v>
      </c>
      <c r="M112" s="26" t="s">
        <v>114</v>
      </c>
      <c r="N112" s="48" t="s">
        <v>259</v>
      </c>
      <c r="O112" s="28"/>
      <c r="Q112" s="70"/>
      <c r="R112" s="75"/>
    </row>
    <row r="113" spans="1:18" ht="15.75">
      <c r="A113" s="23"/>
      <c r="B113" s="23"/>
      <c r="C113" s="23"/>
      <c r="D113" s="23"/>
      <c r="E113" s="23" t="s">
        <v>128</v>
      </c>
      <c r="F113" s="94"/>
      <c r="G113" s="61"/>
      <c r="H113" s="30"/>
      <c r="I113" s="23"/>
      <c r="J113" s="23"/>
      <c r="K113" s="23"/>
      <c r="L113" s="23"/>
      <c r="M113" s="27"/>
      <c r="N113" s="49"/>
      <c r="O113" s="23"/>
      <c r="Q113" s="70"/>
      <c r="R113" s="75"/>
    </row>
    <row r="114" spans="1:18" ht="15.75">
      <c r="A114" s="28" t="s">
        <v>266</v>
      </c>
      <c r="B114" s="28">
        <v>3</v>
      </c>
      <c r="C114" s="28">
        <v>1</v>
      </c>
      <c r="D114" s="28" t="s">
        <v>208</v>
      </c>
      <c r="E114" s="28" t="s">
        <v>49</v>
      </c>
      <c r="F114" s="95">
        <v>38718</v>
      </c>
      <c r="G114" s="51" t="s">
        <v>219</v>
      </c>
      <c r="H114" s="29"/>
      <c r="I114" s="19">
        <v>2006</v>
      </c>
      <c r="J114" s="28" t="s">
        <v>267</v>
      </c>
      <c r="K114" s="19">
        <v>2006</v>
      </c>
      <c r="L114" s="28" t="s">
        <v>54</v>
      </c>
      <c r="M114" s="26" t="s">
        <v>114</v>
      </c>
      <c r="N114" s="50" t="s">
        <v>220</v>
      </c>
      <c r="O114" s="28"/>
      <c r="Q114" s="70"/>
      <c r="R114" s="75"/>
    </row>
    <row r="115" spans="1:18" ht="15.75">
      <c r="A115" s="23"/>
      <c r="B115" s="23"/>
      <c r="C115" s="23"/>
      <c r="D115" s="23"/>
      <c r="E115" s="23" t="s">
        <v>75</v>
      </c>
      <c r="F115" s="94"/>
      <c r="G115" s="49"/>
      <c r="H115" s="30"/>
      <c r="I115" s="19"/>
      <c r="J115" s="23"/>
      <c r="K115" s="19"/>
      <c r="L115" s="23"/>
      <c r="M115" s="23"/>
      <c r="N115" s="49"/>
      <c r="O115" s="23"/>
      <c r="Q115" s="70"/>
      <c r="R115" s="75"/>
    </row>
    <row r="116" spans="1:18" ht="15.75">
      <c r="A116" s="19" t="s">
        <v>266</v>
      </c>
      <c r="B116" s="19">
        <v>4</v>
      </c>
      <c r="C116" s="19">
        <v>1</v>
      </c>
      <c r="D116" s="19" t="s">
        <v>209</v>
      </c>
      <c r="E116" s="19" t="s">
        <v>49</v>
      </c>
      <c r="F116" s="100">
        <v>38718</v>
      </c>
      <c r="G116" s="51" t="s">
        <v>219</v>
      </c>
      <c r="H116" s="20"/>
      <c r="I116" s="28">
        <v>2006</v>
      </c>
      <c r="J116" s="19" t="s">
        <v>267</v>
      </c>
      <c r="K116" s="28">
        <v>2006</v>
      </c>
      <c r="L116" s="19" t="s">
        <v>81</v>
      </c>
      <c r="M116" s="26" t="s">
        <v>114</v>
      </c>
      <c r="N116" s="50" t="s">
        <v>220</v>
      </c>
      <c r="O116" s="21"/>
      <c r="Q116" s="70"/>
      <c r="R116" s="75"/>
    </row>
    <row r="117" spans="1:18" ht="13.5" customHeight="1">
      <c r="A117" s="43"/>
      <c r="B117" s="43"/>
      <c r="C117" s="43"/>
      <c r="D117" s="43"/>
      <c r="E117" s="43" t="s">
        <v>75</v>
      </c>
      <c r="F117" s="101"/>
      <c r="G117" s="52"/>
      <c r="H117" s="44"/>
      <c r="I117" s="43"/>
      <c r="J117" s="43"/>
      <c r="K117" s="43"/>
      <c r="L117" s="43"/>
      <c r="M117" s="43"/>
      <c r="N117" s="52"/>
      <c r="O117" s="23"/>
      <c r="Q117" s="70"/>
      <c r="R117" s="75"/>
    </row>
    <row r="118" spans="1:18" ht="15.75">
      <c r="A118" s="19" t="s">
        <v>104</v>
      </c>
      <c r="B118" s="19">
        <v>5</v>
      </c>
      <c r="C118" s="19">
        <v>1</v>
      </c>
      <c r="D118" s="19" t="s">
        <v>270</v>
      </c>
      <c r="E118" s="19" t="s">
        <v>49</v>
      </c>
      <c r="F118" s="100">
        <v>38718</v>
      </c>
      <c r="G118" s="53" t="s">
        <v>219</v>
      </c>
      <c r="H118" s="20"/>
      <c r="I118" s="19">
        <v>2006</v>
      </c>
      <c r="J118" s="19" t="s">
        <v>268</v>
      </c>
      <c r="K118" s="19">
        <v>2006</v>
      </c>
      <c r="L118" s="19" t="s">
        <v>123</v>
      </c>
      <c r="M118" s="54" t="s">
        <v>114</v>
      </c>
      <c r="N118" s="48" t="s">
        <v>220</v>
      </c>
      <c r="O118" s="21"/>
      <c r="Q118" s="70"/>
      <c r="R118" s="75"/>
    </row>
    <row r="119" spans="1:18" ht="15.75">
      <c r="A119" s="43"/>
      <c r="B119" s="43"/>
      <c r="C119" s="43"/>
      <c r="D119" s="43"/>
      <c r="E119" s="23" t="s">
        <v>75</v>
      </c>
      <c r="F119" s="101"/>
      <c r="G119" s="52"/>
      <c r="H119" s="44"/>
      <c r="I119" s="43"/>
      <c r="J119" s="43"/>
      <c r="K119" s="43"/>
      <c r="L119" s="43"/>
      <c r="M119" s="43"/>
      <c r="N119" s="52"/>
      <c r="O119" s="23"/>
      <c r="Q119" s="70"/>
      <c r="R119" s="75"/>
    </row>
    <row r="120" spans="1:18" ht="15.75">
      <c r="A120" s="19" t="s">
        <v>266</v>
      </c>
      <c r="B120" s="19">
        <v>6</v>
      </c>
      <c r="C120" s="19">
        <v>1</v>
      </c>
      <c r="D120" s="19" t="s">
        <v>241</v>
      </c>
      <c r="E120" s="28" t="s">
        <v>49</v>
      </c>
      <c r="F120" s="100">
        <v>38718</v>
      </c>
      <c r="G120" s="53" t="s">
        <v>219</v>
      </c>
      <c r="H120" s="20"/>
      <c r="I120" s="19">
        <v>2006</v>
      </c>
      <c r="J120" s="19" t="s">
        <v>267</v>
      </c>
      <c r="K120" s="19">
        <v>2006</v>
      </c>
      <c r="L120" s="19" t="s">
        <v>54</v>
      </c>
      <c r="M120" s="26" t="s">
        <v>114</v>
      </c>
      <c r="N120" s="19" t="s">
        <v>220</v>
      </c>
      <c r="O120" s="21"/>
      <c r="Q120" s="70"/>
      <c r="R120" s="75"/>
    </row>
    <row r="121" spans="1:18" ht="15.75">
      <c r="A121" s="43"/>
      <c r="B121" s="43"/>
      <c r="C121" s="43"/>
      <c r="D121" s="43"/>
      <c r="E121" s="23" t="s">
        <v>75</v>
      </c>
      <c r="F121" s="101"/>
      <c r="G121" s="52"/>
      <c r="H121" s="44"/>
      <c r="I121" s="43"/>
      <c r="J121" s="43"/>
      <c r="K121" s="43"/>
      <c r="L121" s="43"/>
      <c r="M121" s="43"/>
      <c r="N121" s="43"/>
      <c r="O121" s="23"/>
      <c r="Q121" s="70"/>
      <c r="R121" s="75"/>
    </row>
    <row r="122" spans="1:18" ht="15.75">
      <c r="A122" s="28" t="s">
        <v>265</v>
      </c>
      <c r="B122" s="28">
        <v>7</v>
      </c>
      <c r="C122" s="28">
        <v>1</v>
      </c>
      <c r="D122" s="28" t="s">
        <v>210</v>
      </c>
      <c r="E122" s="28" t="s">
        <v>49</v>
      </c>
      <c r="F122" s="95">
        <v>38718</v>
      </c>
      <c r="G122" s="51" t="s">
        <v>219</v>
      </c>
      <c r="H122" s="29"/>
      <c r="I122" s="19">
        <v>2006</v>
      </c>
      <c r="J122" s="28" t="s">
        <v>267</v>
      </c>
      <c r="K122" s="19">
        <v>2006</v>
      </c>
      <c r="L122" s="28" t="s">
        <v>123</v>
      </c>
      <c r="M122" s="26" t="s">
        <v>114</v>
      </c>
      <c r="N122" s="48" t="s">
        <v>210</v>
      </c>
      <c r="O122" s="28"/>
      <c r="Q122" s="70"/>
      <c r="R122" s="75"/>
    </row>
    <row r="123" spans="1:18" ht="15.75">
      <c r="A123" s="23"/>
      <c r="B123" s="23"/>
      <c r="C123" s="23"/>
      <c r="D123" s="23"/>
      <c r="E123" s="23" t="s">
        <v>75</v>
      </c>
      <c r="F123" s="94"/>
      <c r="G123" s="49"/>
      <c r="H123" s="30"/>
      <c r="I123" s="19"/>
      <c r="J123" s="23"/>
      <c r="K123" s="19"/>
      <c r="L123" s="23"/>
      <c r="M123" s="23"/>
      <c r="N123" s="49"/>
      <c r="O123" s="23"/>
      <c r="Q123" s="70"/>
      <c r="R123" s="75"/>
    </row>
    <row r="124" spans="1:18" ht="15.75">
      <c r="A124" s="19" t="s">
        <v>265</v>
      </c>
      <c r="B124" s="19">
        <v>8</v>
      </c>
      <c r="C124" s="19">
        <v>1</v>
      </c>
      <c r="D124" s="19" t="s">
        <v>52</v>
      </c>
      <c r="E124" s="28" t="s">
        <v>49</v>
      </c>
      <c r="F124" s="100">
        <v>38718</v>
      </c>
      <c r="G124" s="51" t="s">
        <v>219</v>
      </c>
      <c r="H124" s="20"/>
      <c r="I124" s="28">
        <v>2006</v>
      </c>
      <c r="J124" s="19" t="s">
        <v>267</v>
      </c>
      <c r="K124" s="28">
        <v>2006</v>
      </c>
      <c r="L124" s="19" t="s">
        <v>123</v>
      </c>
      <c r="M124" s="26" t="s">
        <v>114</v>
      </c>
      <c r="N124" s="48" t="s">
        <v>52</v>
      </c>
      <c r="O124" s="21"/>
      <c r="Q124" s="70"/>
      <c r="R124" s="75"/>
    </row>
    <row r="125" spans="1:18" ht="15.75">
      <c r="A125" s="43"/>
      <c r="B125" s="43"/>
      <c r="C125" s="43"/>
      <c r="D125" s="43"/>
      <c r="E125" s="23" t="s">
        <v>75</v>
      </c>
      <c r="F125" s="101"/>
      <c r="G125" s="52"/>
      <c r="H125" s="44"/>
      <c r="I125" s="43"/>
      <c r="J125" s="43"/>
      <c r="K125" s="43"/>
      <c r="L125" s="43"/>
      <c r="M125" s="43"/>
      <c r="N125" s="49"/>
      <c r="O125" s="23"/>
      <c r="Q125" s="70"/>
      <c r="R125" s="75"/>
    </row>
    <row r="126" spans="1:18" ht="15.75">
      <c r="A126" s="19" t="s">
        <v>265</v>
      </c>
      <c r="B126" s="19">
        <v>9</v>
      </c>
      <c r="C126" s="19">
        <v>1</v>
      </c>
      <c r="D126" s="19" t="s">
        <v>282</v>
      </c>
      <c r="E126" s="28" t="s">
        <v>49</v>
      </c>
      <c r="F126" s="100">
        <v>38718</v>
      </c>
      <c r="G126" s="51" t="s">
        <v>219</v>
      </c>
      <c r="H126" s="20"/>
      <c r="I126" s="26">
        <v>2006</v>
      </c>
      <c r="J126" s="19" t="s">
        <v>267</v>
      </c>
      <c r="K126" s="26">
        <v>2006</v>
      </c>
      <c r="L126" s="19" t="s">
        <v>54</v>
      </c>
      <c r="M126" s="26" t="s">
        <v>114</v>
      </c>
      <c r="N126" s="48" t="s">
        <v>234</v>
      </c>
      <c r="O126" s="21"/>
      <c r="Q126" s="70"/>
      <c r="R126" s="75"/>
    </row>
    <row r="127" spans="1:18" ht="15.75">
      <c r="A127" s="43"/>
      <c r="B127" s="43"/>
      <c r="C127" s="43"/>
      <c r="D127" s="43"/>
      <c r="E127" s="23" t="s">
        <v>75</v>
      </c>
      <c r="F127" s="101"/>
      <c r="G127" s="52"/>
      <c r="H127" s="44"/>
      <c r="I127" s="57"/>
      <c r="J127" s="43"/>
      <c r="K127" s="57"/>
      <c r="L127" s="43"/>
      <c r="M127" s="43"/>
      <c r="N127" s="49" t="s">
        <v>235</v>
      </c>
      <c r="O127" s="23"/>
      <c r="Q127" s="70"/>
      <c r="R127" s="75"/>
    </row>
    <row r="128" spans="1:18" ht="15.75">
      <c r="A128" s="118"/>
      <c r="B128" s="118"/>
      <c r="C128" s="118"/>
      <c r="D128" s="118"/>
      <c r="E128" s="118"/>
      <c r="F128" s="119"/>
      <c r="G128" s="120"/>
      <c r="H128" s="121"/>
      <c r="I128" s="123"/>
      <c r="J128" s="118"/>
      <c r="K128" s="123"/>
      <c r="L128" s="118"/>
      <c r="M128" s="118"/>
      <c r="N128" s="120"/>
      <c r="O128" s="118"/>
      <c r="Q128" s="70"/>
      <c r="R128" s="75"/>
    </row>
    <row r="129" spans="1:18" ht="15.75">
      <c r="A129" s="38"/>
      <c r="B129" s="38"/>
      <c r="C129" s="38"/>
      <c r="D129" s="38"/>
      <c r="E129" s="38"/>
      <c r="F129" s="96"/>
      <c r="G129" s="72"/>
      <c r="H129" s="70"/>
      <c r="I129" s="71"/>
      <c r="J129" s="38"/>
      <c r="K129" s="71"/>
      <c r="L129" s="38"/>
      <c r="M129" s="38"/>
      <c r="N129" s="72"/>
      <c r="O129" s="38"/>
      <c r="Q129" s="70"/>
      <c r="R129" s="75"/>
    </row>
    <row r="130" spans="1:18" ht="15.75">
      <c r="A130" s="65"/>
      <c r="B130" s="65"/>
      <c r="C130" s="65"/>
      <c r="D130" s="65"/>
      <c r="E130" s="65"/>
      <c r="F130" s="97"/>
      <c r="G130" s="74"/>
      <c r="H130" s="73"/>
      <c r="I130" s="76"/>
      <c r="J130" s="65"/>
      <c r="K130" s="76"/>
      <c r="L130" s="65"/>
      <c r="M130" s="65"/>
      <c r="N130" s="74"/>
      <c r="O130" s="65"/>
      <c r="Q130" s="70"/>
      <c r="R130" s="75"/>
    </row>
    <row r="131" spans="1:18" ht="15.75">
      <c r="A131" s="28" t="s">
        <v>56</v>
      </c>
      <c r="B131" s="28">
        <v>10</v>
      </c>
      <c r="C131" s="28">
        <v>1</v>
      </c>
      <c r="D131" s="28" t="s">
        <v>233</v>
      </c>
      <c r="E131" s="28" t="s">
        <v>49</v>
      </c>
      <c r="F131" s="95">
        <v>38718</v>
      </c>
      <c r="G131" s="51" t="s">
        <v>219</v>
      </c>
      <c r="H131" s="29"/>
      <c r="I131" s="28">
        <v>2006</v>
      </c>
      <c r="J131" s="28" t="s">
        <v>267</v>
      </c>
      <c r="K131" s="28">
        <v>2006</v>
      </c>
      <c r="L131" s="28" t="s">
        <v>54</v>
      </c>
      <c r="M131" s="26" t="s">
        <v>114</v>
      </c>
      <c r="N131" s="50" t="s">
        <v>119</v>
      </c>
      <c r="O131" s="28"/>
      <c r="Q131" s="70"/>
      <c r="R131" s="75"/>
    </row>
    <row r="132" spans="1:18" ht="15.75">
      <c r="A132" s="23"/>
      <c r="B132" s="23"/>
      <c r="C132" s="23"/>
      <c r="D132" s="23"/>
      <c r="E132" s="23" t="s">
        <v>75</v>
      </c>
      <c r="F132" s="94"/>
      <c r="G132" s="69"/>
      <c r="H132" s="30"/>
      <c r="I132" s="23"/>
      <c r="J132" s="23"/>
      <c r="K132" s="23"/>
      <c r="L132" s="23"/>
      <c r="M132" s="27"/>
      <c r="N132" s="49"/>
      <c r="O132" s="23"/>
      <c r="Q132" s="70"/>
      <c r="R132" s="75"/>
    </row>
    <row r="133" spans="1:18" ht="15.75">
      <c r="A133" s="19" t="s">
        <v>120</v>
      </c>
      <c r="B133" s="19">
        <v>11</v>
      </c>
      <c r="C133" s="19">
        <v>1</v>
      </c>
      <c r="D133" s="19" t="s">
        <v>215</v>
      </c>
      <c r="E133" s="19" t="s">
        <v>49</v>
      </c>
      <c r="F133" s="100">
        <v>38718</v>
      </c>
      <c r="G133" s="62" t="s">
        <v>219</v>
      </c>
      <c r="H133" s="20"/>
      <c r="I133" s="21">
        <v>2006</v>
      </c>
      <c r="J133" s="19" t="s">
        <v>267</v>
      </c>
      <c r="K133" s="21">
        <v>2006</v>
      </c>
      <c r="L133" s="19" t="s">
        <v>54</v>
      </c>
      <c r="M133" s="54" t="s">
        <v>114</v>
      </c>
      <c r="N133" s="48" t="s">
        <v>238</v>
      </c>
      <c r="O133" s="21"/>
      <c r="Q133" s="70"/>
      <c r="R133" s="75"/>
    </row>
    <row r="134" spans="1:18" ht="15.75">
      <c r="A134" s="19"/>
      <c r="B134" s="19"/>
      <c r="C134" s="19"/>
      <c r="D134" s="19"/>
      <c r="E134" s="19" t="s">
        <v>75</v>
      </c>
      <c r="F134" s="100"/>
      <c r="G134" s="47"/>
      <c r="H134" s="20"/>
      <c r="I134" s="23"/>
      <c r="J134" s="19"/>
      <c r="K134" s="23"/>
      <c r="L134" s="19"/>
      <c r="M134" s="19"/>
      <c r="N134" s="49" t="s">
        <v>239</v>
      </c>
      <c r="O134" s="23"/>
      <c r="Q134" s="70"/>
      <c r="R134" s="75"/>
    </row>
    <row r="135" spans="1:18" ht="15.75">
      <c r="A135" s="28" t="s">
        <v>265</v>
      </c>
      <c r="B135" s="28">
        <v>12</v>
      </c>
      <c r="C135" s="28">
        <v>1</v>
      </c>
      <c r="D135" s="28" t="s">
        <v>217</v>
      </c>
      <c r="E135" s="28" t="s">
        <v>49</v>
      </c>
      <c r="F135" s="95">
        <v>38718</v>
      </c>
      <c r="G135" s="46" t="s">
        <v>219</v>
      </c>
      <c r="H135" s="29"/>
      <c r="I135" s="26">
        <v>2006</v>
      </c>
      <c r="J135" s="28" t="s">
        <v>267</v>
      </c>
      <c r="K135" s="26">
        <v>2006</v>
      </c>
      <c r="L135" s="28" t="s">
        <v>80</v>
      </c>
      <c r="M135" s="26" t="s">
        <v>114</v>
      </c>
      <c r="N135" s="50" t="s">
        <v>222</v>
      </c>
      <c r="O135" s="28"/>
      <c r="Q135" s="70"/>
      <c r="R135" s="75"/>
    </row>
    <row r="136" spans="1:18" ht="15.75">
      <c r="A136" s="23"/>
      <c r="B136" s="23"/>
      <c r="C136" s="23"/>
      <c r="D136" s="23"/>
      <c r="E136" s="23" t="s">
        <v>75</v>
      </c>
      <c r="F136" s="94"/>
      <c r="G136" s="23"/>
      <c r="H136" s="30"/>
      <c r="I136" s="27"/>
      <c r="J136" s="23"/>
      <c r="K136" s="27"/>
      <c r="L136" s="23"/>
      <c r="M136" s="23"/>
      <c r="N136" s="49"/>
      <c r="O136" s="23"/>
      <c r="Q136" s="70"/>
      <c r="R136" s="75"/>
    </row>
    <row r="137" spans="1:18" ht="15.75">
      <c r="A137" s="19" t="s">
        <v>265</v>
      </c>
      <c r="B137" s="21">
        <v>13</v>
      </c>
      <c r="C137" s="21">
        <v>1</v>
      </c>
      <c r="D137" s="21" t="s">
        <v>250</v>
      </c>
      <c r="E137" s="21" t="s">
        <v>49</v>
      </c>
      <c r="F137" s="100">
        <v>38718</v>
      </c>
      <c r="G137" s="62" t="s">
        <v>219</v>
      </c>
      <c r="H137" s="59"/>
      <c r="I137" s="54">
        <v>2006</v>
      </c>
      <c r="J137" s="21" t="s">
        <v>268</v>
      </c>
      <c r="K137" s="54">
        <v>2006</v>
      </c>
      <c r="L137" s="21" t="s">
        <v>54</v>
      </c>
      <c r="M137" s="54" t="s">
        <v>114</v>
      </c>
      <c r="N137" s="60" t="s">
        <v>259</v>
      </c>
      <c r="O137" s="21"/>
      <c r="P137" s="75"/>
      <c r="Q137" s="70"/>
      <c r="R137" s="75"/>
    </row>
    <row r="138" spans="1:18" ht="15.75">
      <c r="A138" s="19"/>
      <c r="B138" s="23"/>
      <c r="C138" s="23"/>
      <c r="D138" s="23"/>
      <c r="E138" s="23" t="s">
        <v>75</v>
      </c>
      <c r="F138" s="100"/>
      <c r="G138" s="19"/>
      <c r="H138" s="30"/>
      <c r="I138" s="27"/>
      <c r="J138" s="23"/>
      <c r="K138" s="27"/>
      <c r="L138" s="23"/>
      <c r="M138" s="19"/>
      <c r="N138" s="49"/>
      <c r="O138" s="23"/>
      <c r="P138" s="75"/>
      <c r="Q138" s="70"/>
      <c r="R138" s="75"/>
    </row>
    <row r="139" spans="1:18" ht="15.75">
      <c r="A139" s="28" t="s">
        <v>120</v>
      </c>
      <c r="B139" s="28">
        <v>14</v>
      </c>
      <c r="C139" s="28">
        <v>1</v>
      </c>
      <c r="D139" s="28" t="s">
        <v>254</v>
      </c>
      <c r="E139" s="28" t="s">
        <v>49</v>
      </c>
      <c r="F139" s="95">
        <v>38718</v>
      </c>
      <c r="G139" s="46" t="s">
        <v>219</v>
      </c>
      <c r="H139" s="29"/>
      <c r="I139" s="33">
        <v>2006</v>
      </c>
      <c r="J139" s="28" t="s">
        <v>267</v>
      </c>
      <c r="K139" s="33">
        <v>2006</v>
      </c>
      <c r="L139" s="28" t="s">
        <v>54</v>
      </c>
      <c r="M139" s="26" t="s">
        <v>114</v>
      </c>
      <c r="N139" s="50" t="s">
        <v>260</v>
      </c>
      <c r="O139" s="21"/>
      <c r="Q139" s="70"/>
      <c r="R139" s="75"/>
    </row>
    <row r="140" spans="1:18" ht="15.75">
      <c r="A140" s="23"/>
      <c r="B140" s="23"/>
      <c r="C140" s="23"/>
      <c r="D140" s="23" t="s">
        <v>94</v>
      </c>
      <c r="E140" s="23" t="s">
        <v>75</v>
      </c>
      <c r="F140" s="94"/>
      <c r="G140" s="23"/>
      <c r="H140" s="30"/>
      <c r="I140" s="33"/>
      <c r="J140" s="23"/>
      <c r="K140" s="33"/>
      <c r="L140" s="23"/>
      <c r="M140" s="23"/>
      <c r="N140" s="49" t="s">
        <v>101</v>
      </c>
      <c r="O140" s="21"/>
      <c r="Q140" s="70"/>
      <c r="R140" s="75"/>
    </row>
    <row r="141" spans="1:18" ht="15.75">
      <c r="A141" s="28" t="s">
        <v>265</v>
      </c>
      <c r="B141" s="28">
        <v>15</v>
      </c>
      <c r="C141" s="28">
        <v>1</v>
      </c>
      <c r="D141" s="28" t="s">
        <v>281</v>
      </c>
      <c r="E141" s="28" t="s">
        <v>49</v>
      </c>
      <c r="F141" s="95">
        <v>38718</v>
      </c>
      <c r="G141" s="46" t="s">
        <v>219</v>
      </c>
      <c r="H141" s="29"/>
      <c r="I141" s="26">
        <v>2006</v>
      </c>
      <c r="J141" s="28" t="s">
        <v>267</v>
      </c>
      <c r="K141" s="26">
        <v>2006</v>
      </c>
      <c r="L141" s="19" t="s">
        <v>79</v>
      </c>
      <c r="M141" s="26" t="s">
        <v>114</v>
      </c>
      <c r="N141" s="50" t="s">
        <v>259</v>
      </c>
      <c r="O141" s="28"/>
      <c r="Q141" s="70"/>
      <c r="R141" s="75"/>
    </row>
    <row r="142" spans="1:18" ht="15.75">
      <c r="A142" s="23"/>
      <c r="B142" s="23"/>
      <c r="C142" s="23"/>
      <c r="D142" s="23"/>
      <c r="E142" s="23" t="s">
        <v>75</v>
      </c>
      <c r="F142" s="94"/>
      <c r="G142" s="23"/>
      <c r="H142" s="30"/>
      <c r="I142" s="33"/>
      <c r="J142" s="23"/>
      <c r="K142" s="33"/>
      <c r="L142" s="19"/>
      <c r="M142" s="23"/>
      <c r="N142" s="49"/>
      <c r="O142" s="23"/>
      <c r="Q142" s="70"/>
      <c r="R142" s="75"/>
    </row>
    <row r="143" spans="1:18" ht="15.75">
      <c r="A143" s="19" t="s">
        <v>120</v>
      </c>
      <c r="B143" s="28">
        <v>16</v>
      </c>
      <c r="C143" s="28">
        <v>1</v>
      </c>
      <c r="D143" s="28" t="s">
        <v>269</v>
      </c>
      <c r="E143" s="28" t="s">
        <v>49</v>
      </c>
      <c r="F143" s="100">
        <v>38718</v>
      </c>
      <c r="G143" s="46" t="s">
        <v>219</v>
      </c>
      <c r="H143" s="29"/>
      <c r="I143" s="26">
        <v>2006</v>
      </c>
      <c r="J143" s="28" t="s">
        <v>267</v>
      </c>
      <c r="K143" s="26">
        <v>2006</v>
      </c>
      <c r="L143" s="28" t="s">
        <v>123</v>
      </c>
      <c r="M143" s="26" t="s">
        <v>114</v>
      </c>
      <c r="N143" s="50" t="s">
        <v>269</v>
      </c>
      <c r="O143" s="28"/>
      <c r="Q143" s="70"/>
      <c r="R143" s="75"/>
    </row>
    <row r="144" spans="1:18" ht="15.75">
      <c r="A144" s="19"/>
      <c r="B144" s="23"/>
      <c r="C144" s="23"/>
      <c r="D144" s="23"/>
      <c r="E144" s="23" t="s">
        <v>75</v>
      </c>
      <c r="F144" s="100"/>
      <c r="G144" s="61"/>
      <c r="H144" s="30"/>
      <c r="I144" s="27"/>
      <c r="J144" s="23"/>
      <c r="K144" s="27"/>
      <c r="L144" s="23"/>
      <c r="M144" s="33"/>
      <c r="N144" s="49"/>
      <c r="O144" s="23"/>
      <c r="Q144" s="70"/>
      <c r="R144" s="75"/>
    </row>
    <row r="145" spans="1:18" ht="15.75">
      <c r="A145" s="28" t="s">
        <v>266</v>
      </c>
      <c r="B145" s="28">
        <v>17</v>
      </c>
      <c r="C145" s="28">
        <v>1</v>
      </c>
      <c r="D145" s="28" t="s">
        <v>283</v>
      </c>
      <c r="E145" s="28" t="s">
        <v>272</v>
      </c>
      <c r="F145" s="95">
        <v>38718</v>
      </c>
      <c r="G145" s="51" t="s">
        <v>219</v>
      </c>
      <c r="H145" s="29"/>
      <c r="I145" s="28">
        <v>2006</v>
      </c>
      <c r="J145" s="28" t="s">
        <v>79</v>
      </c>
      <c r="K145" s="28">
        <v>2006</v>
      </c>
      <c r="L145" s="28" t="s">
        <v>54</v>
      </c>
      <c r="M145" s="26" t="s">
        <v>330</v>
      </c>
      <c r="N145" s="50" t="s">
        <v>52</v>
      </c>
      <c r="O145" s="21"/>
      <c r="Q145" s="70"/>
      <c r="R145" s="75"/>
    </row>
    <row r="146" spans="1:18" ht="15.75">
      <c r="A146" s="23"/>
      <c r="B146" s="23"/>
      <c r="C146" s="23"/>
      <c r="D146" s="23" t="s">
        <v>242</v>
      </c>
      <c r="E146" s="23" t="s">
        <v>128</v>
      </c>
      <c r="F146" s="94"/>
      <c r="G146" s="49"/>
      <c r="H146" s="30"/>
      <c r="I146" s="23"/>
      <c r="J146" s="23"/>
      <c r="K146" s="23"/>
      <c r="L146" s="23"/>
      <c r="M146" s="23" t="s">
        <v>331</v>
      </c>
      <c r="N146" s="49"/>
      <c r="O146" s="23"/>
      <c r="Q146" s="70"/>
      <c r="R146" s="75"/>
    </row>
    <row r="147" spans="1:18" ht="15.75">
      <c r="A147" s="21" t="s">
        <v>265</v>
      </c>
      <c r="B147" s="21">
        <v>18</v>
      </c>
      <c r="C147" s="21">
        <v>1</v>
      </c>
      <c r="D147" s="21" t="s">
        <v>323</v>
      </c>
      <c r="E147" s="28" t="s">
        <v>49</v>
      </c>
      <c r="F147" s="93">
        <v>38718</v>
      </c>
      <c r="G147" s="21" t="s">
        <v>219</v>
      </c>
      <c r="H147" s="59"/>
      <c r="I147" s="21">
        <v>2006</v>
      </c>
      <c r="J147" s="21" t="s">
        <v>267</v>
      </c>
      <c r="K147" s="21">
        <v>2006</v>
      </c>
      <c r="L147" s="21" t="s">
        <v>123</v>
      </c>
      <c r="M147" s="26" t="s">
        <v>114</v>
      </c>
      <c r="N147" s="60" t="s">
        <v>156</v>
      </c>
      <c r="O147" s="21"/>
      <c r="Q147" s="70"/>
      <c r="R147" s="75"/>
    </row>
    <row r="148" spans="1:18" ht="15.75">
      <c r="A148" s="23"/>
      <c r="B148" s="23"/>
      <c r="C148" s="23"/>
      <c r="D148" s="23" t="s">
        <v>258</v>
      </c>
      <c r="E148" s="23" t="s">
        <v>75</v>
      </c>
      <c r="F148" s="94"/>
      <c r="G148" s="23"/>
      <c r="H148" s="30"/>
      <c r="I148" s="23"/>
      <c r="J148" s="23"/>
      <c r="K148" s="23"/>
      <c r="L148" s="23"/>
      <c r="M148" s="23"/>
      <c r="N148" s="49"/>
      <c r="O148" s="23"/>
      <c r="Q148" s="70"/>
      <c r="R148" s="75"/>
    </row>
    <row r="149" spans="1:18" ht="15.75">
      <c r="A149" s="21" t="s">
        <v>266</v>
      </c>
      <c r="B149" s="21">
        <v>19</v>
      </c>
      <c r="C149" s="21">
        <v>1</v>
      </c>
      <c r="D149" s="21" t="s">
        <v>60</v>
      </c>
      <c r="E149" s="28" t="s">
        <v>49</v>
      </c>
      <c r="F149" s="93">
        <v>38749</v>
      </c>
      <c r="G149" s="51" t="s">
        <v>219</v>
      </c>
      <c r="H149" s="59"/>
      <c r="I149" s="21">
        <v>2006</v>
      </c>
      <c r="J149" s="21" t="s">
        <v>79</v>
      </c>
      <c r="K149" s="21">
        <v>2006</v>
      </c>
      <c r="L149" s="21" t="s">
        <v>48</v>
      </c>
      <c r="M149" s="26" t="s">
        <v>114</v>
      </c>
      <c r="N149" s="60" t="s">
        <v>221</v>
      </c>
      <c r="O149" s="21"/>
      <c r="Q149" s="70"/>
      <c r="R149" s="75"/>
    </row>
    <row r="150" spans="1:18" ht="15.75">
      <c r="A150" s="23"/>
      <c r="B150" s="23"/>
      <c r="C150" s="23"/>
      <c r="D150" s="23"/>
      <c r="E150" s="23" t="s">
        <v>75</v>
      </c>
      <c r="F150" s="94"/>
      <c r="G150" s="49"/>
      <c r="H150" s="30"/>
      <c r="I150" s="23"/>
      <c r="J150" s="23"/>
      <c r="K150" s="23"/>
      <c r="L150" s="23"/>
      <c r="M150" s="23"/>
      <c r="N150" s="23"/>
      <c r="O150" s="23"/>
      <c r="Q150" s="70"/>
      <c r="R150" s="75"/>
    </row>
    <row r="151" spans="1:18" ht="15.75">
      <c r="A151" s="21" t="s">
        <v>265</v>
      </c>
      <c r="B151" s="21">
        <v>20</v>
      </c>
      <c r="C151" s="21">
        <v>1</v>
      </c>
      <c r="D151" s="21" t="s">
        <v>240</v>
      </c>
      <c r="E151" s="28" t="s">
        <v>49</v>
      </c>
      <c r="F151" s="93">
        <v>38749</v>
      </c>
      <c r="G151" s="46" t="s">
        <v>219</v>
      </c>
      <c r="H151" s="59"/>
      <c r="I151" s="21">
        <v>2006</v>
      </c>
      <c r="J151" s="21" t="s">
        <v>79</v>
      </c>
      <c r="K151" s="21">
        <v>2006</v>
      </c>
      <c r="L151" s="21" t="s">
        <v>81</v>
      </c>
      <c r="M151" s="26" t="s">
        <v>114</v>
      </c>
      <c r="N151" s="60" t="s">
        <v>238</v>
      </c>
      <c r="O151" s="21"/>
      <c r="Q151" s="70"/>
      <c r="R151" s="75"/>
    </row>
    <row r="152" spans="1:18" ht="15.75">
      <c r="A152" s="23"/>
      <c r="B152" s="23"/>
      <c r="C152" s="23"/>
      <c r="D152" s="23"/>
      <c r="E152" s="23" t="s">
        <v>75</v>
      </c>
      <c r="F152" s="94"/>
      <c r="G152" s="23"/>
      <c r="H152" s="30"/>
      <c r="I152" s="23"/>
      <c r="J152" s="23"/>
      <c r="K152" s="23"/>
      <c r="L152" s="23"/>
      <c r="M152" s="23"/>
      <c r="N152" s="49" t="s">
        <v>239</v>
      </c>
      <c r="O152" s="23"/>
      <c r="Q152" s="70"/>
      <c r="R152" s="75"/>
    </row>
    <row r="153" spans="1:18" ht="15.75">
      <c r="A153" s="21" t="s">
        <v>265</v>
      </c>
      <c r="B153" s="21">
        <v>21</v>
      </c>
      <c r="C153" s="21">
        <v>1</v>
      </c>
      <c r="D153" s="21" t="s">
        <v>322</v>
      </c>
      <c r="E153" s="28" t="s">
        <v>49</v>
      </c>
      <c r="F153" s="93">
        <v>38749</v>
      </c>
      <c r="G153" s="21" t="s">
        <v>219</v>
      </c>
      <c r="H153" s="59"/>
      <c r="I153" s="21">
        <v>2006</v>
      </c>
      <c r="J153" s="21" t="s">
        <v>79</v>
      </c>
      <c r="K153" s="21">
        <v>2006</v>
      </c>
      <c r="L153" s="21" t="s">
        <v>123</v>
      </c>
      <c r="M153" s="26" t="s">
        <v>114</v>
      </c>
      <c r="N153" s="60" t="s">
        <v>238</v>
      </c>
      <c r="O153" s="21"/>
      <c r="Q153" s="70"/>
      <c r="R153" s="75"/>
    </row>
    <row r="154" spans="1:18" ht="15.75">
      <c r="A154" s="23"/>
      <c r="B154" s="23"/>
      <c r="C154" s="23"/>
      <c r="D154" s="23"/>
      <c r="E154" s="23" t="s">
        <v>75</v>
      </c>
      <c r="F154" s="94"/>
      <c r="G154" s="23"/>
      <c r="H154" s="30"/>
      <c r="I154" s="23"/>
      <c r="J154" s="23"/>
      <c r="K154" s="23"/>
      <c r="L154" s="23"/>
      <c r="M154" s="23"/>
      <c r="N154" s="49" t="s">
        <v>239</v>
      </c>
      <c r="O154" s="23"/>
      <c r="Q154" s="70"/>
      <c r="R154" s="75"/>
    </row>
    <row r="155" spans="1:18" ht="15.75">
      <c r="A155" s="21" t="s">
        <v>265</v>
      </c>
      <c r="B155" s="21">
        <v>22</v>
      </c>
      <c r="C155" s="21">
        <v>1</v>
      </c>
      <c r="D155" s="21" t="s">
        <v>162</v>
      </c>
      <c r="E155" s="28" t="s">
        <v>49</v>
      </c>
      <c r="F155" s="93">
        <v>38749</v>
      </c>
      <c r="G155" s="46" t="s">
        <v>219</v>
      </c>
      <c r="H155" s="59"/>
      <c r="I155" s="21">
        <v>2006</v>
      </c>
      <c r="J155" s="21" t="s">
        <v>267</v>
      </c>
      <c r="K155" s="21">
        <v>2006</v>
      </c>
      <c r="L155" s="21" t="s">
        <v>123</v>
      </c>
      <c r="M155" s="26" t="s">
        <v>114</v>
      </c>
      <c r="N155" s="60" t="s">
        <v>324</v>
      </c>
      <c r="O155" s="21"/>
      <c r="Q155" s="70"/>
      <c r="R155" s="75"/>
    </row>
    <row r="156" spans="1:18" ht="15.75">
      <c r="A156" s="23"/>
      <c r="B156" s="23"/>
      <c r="C156" s="23"/>
      <c r="D156" s="23"/>
      <c r="E156" s="23" t="s">
        <v>75</v>
      </c>
      <c r="F156" s="94"/>
      <c r="G156" s="23"/>
      <c r="H156" s="30"/>
      <c r="I156" s="23"/>
      <c r="J156" s="23"/>
      <c r="K156" s="23"/>
      <c r="L156" s="23"/>
      <c r="M156" s="23"/>
      <c r="N156" s="49"/>
      <c r="O156" s="23"/>
      <c r="Q156" s="70"/>
      <c r="R156" s="75"/>
    </row>
    <row r="157" spans="1:18" ht="15.75">
      <c r="A157" s="19" t="s">
        <v>266</v>
      </c>
      <c r="B157" s="21">
        <v>23</v>
      </c>
      <c r="C157" s="19">
        <v>1</v>
      </c>
      <c r="D157" s="19" t="s">
        <v>58</v>
      </c>
      <c r="E157" s="28" t="s">
        <v>49</v>
      </c>
      <c r="F157" s="100">
        <v>38808</v>
      </c>
      <c r="G157" s="51" t="s">
        <v>219</v>
      </c>
      <c r="H157" s="20"/>
      <c r="I157" s="19">
        <v>2006</v>
      </c>
      <c r="J157" s="19" t="s">
        <v>48</v>
      </c>
      <c r="K157" s="19">
        <v>2006</v>
      </c>
      <c r="L157" s="19" t="s">
        <v>80</v>
      </c>
      <c r="M157" s="26" t="s">
        <v>114</v>
      </c>
      <c r="N157" s="60" t="s">
        <v>61</v>
      </c>
      <c r="O157" s="21"/>
      <c r="Q157" s="70"/>
      <c r="R157" s="75"/>
    </row>
    <row r="158" spans="1:18" ht="15.75">
      <c r="A158" s="43"/>
      <c r="B158" s="23"/>
      <c r="C158" s="43"/>
      <c r="D158" s="43"/>
      <c r="E158" s="23" t="s">
        <v>75</v>
      </c>
      <c r="F158" s="101"/>
      <c r="G158" s="49"/>
      <c r="H158" s="44"/>
      <c r="I158" s="43"/>
      <c r="J158" s="43"/>
      <c r="K158" s="43"/>
      <c r="L158" s="43"/>
      <c r="M158" s="23"/>
      <c r="N158" s="49"/>
      <c r="O158" s="23"/>
      <c r="Q158" s="70"/>
      <c r="R158" s="75"/>
    </row>
    <row r="159" spans="1:18" ht="15.75">
      <c r="A159" s="19" t="s">
        <v>266</v>
      </c>
      <c r="B159" s="21">
        <v>24</v>
      </c>
      <c r="C159" s="19">
        <v>1</v>
      </c>
      <c r="D159" s="19" t="s">
        <v>225</v>
      </c>
      <c r="E159" s="21" t="s">
        <v>272</v>
      </c>
      <c r="F159" s="100">
        <v>38808</v>
      </c>
      <c r="G159" s="53" t="s">
        <v>219</v>
      </c>
      <c r="H159" s="20"/>
      <c r="I159" s="19">
        <v>2006</v>
      </c>
      <c r="J159" s="19" t="s">
        <v>48</v>
      </c>
      <c r="K159" s="19">
        <v>2006</v>
      </c>
      <c r="L159" s="19" t="s">
        <v>80</v>
      </c>
      <c r="M159" s="54" t="s">
        <v>114</v>
      </c>
      <c r="N159" s="48" t="s">
        <v>61</v>
      </c>
      <c r="O159" s="21"/>
      <c r="Q159" s="70"/>
      <c r="R159" s="75"/>
    </row>
    <row r="160" spans="1:18" ht="15.75">
      <c r="A160" s="43"/>
      <c r="B160" s="23"/>
      <c r="C160" s="43"/>
      <c r="D160" s="43"/>
      <c r="E160" s="23" t="s">
        <v>128</v>
      </c>
      <c r="F160" s="101"/>
      <c r="G160" s="69"/>
      <c r="H160" s="44"/>
      <c r="I160" s="43"/>
      <c r="J160" s="43"/>
      <c r="K160" s="43"/>
      <c r="L160" s="43"/>
      <c r="M160" s="27"/>
      <c r="N160" s="52"/>
      <c r="O160" s="23"/>
      <c r="Q160" s="70"/>
      <c r="R160" s="75"/>
    </row>
    <row r="161" spans="1:18" ht="18.75" customHeight="1">
      <c r="A161" s="24" t="s">
        <v>300</v>
      </c>
      <c r="B161" s="24"/>
      <c r="C161" s="24"/>
      <c r="D161" s="38"/>
      <c r="E161" s="38"/>
      <c r="F161" s="38"/>
      <c r="G161" s="38"/>
      <c r="H161" s="39"/>
      <c r="I161" s="39" t="s">
        <v>304</v>
      </c>
      <c r="J161" s="38"/>
      <c r="K161" s="38"/>
      <c r="L161" s="38"/>
      <c r="M161" s="38"/>
      <c r="N161" s="38"/>
      <c r="O161" s="38"/>
      <c r="P161" s="75"/>
      <c r="Q161" s="75"/>
      <c r="R161" s="75"/>
    </row>
    <row r="162" spans="4:18" ht="15.75">
      <c r="D162" s="38"/>
      <c r="E162" s="38"/>
      <c r="F162" s="38"/>
      <c r="G162" s="38"/>
      <c r="H162" s="39"/>
      <c r="I162" s="39"/>
      <c r="J162" s="38"/>
      <c r="K162" s="38"/>
      <c r="L162" s="38"/>
      <c r="M162" s="38"/>
      <c r="N162" s="38"/>
      <c r="O162" s="38"/>
      <c r="P162" s="75"/>
      <c r="Q162" s="75"/>
      <c r="R162" s="75"/>
    </row>
    <row r="163" spans="4:15" ht="15.75">
      <c r="D163" s="38"/>
      <c r="E163" s="38"/>
      <c r="F163" s="38"/>
      <c r="G163" s="38"/>
      <c r="H163" s="39"/>
      <c r="I163" s="39"/>
      <c r="J163" s="38"/>
      <c r="K163" s="38"/>
      <c r="L163" s="38"/>
      <c r="M163" s="38"/>
      <c r="N163" s="38"/>
      <c r="O163" s="38"/>
    </row>
    <row r="164" spans="4:15" ht="15.75">
      <c r="D164" s="1" t="s">
        <v>135</v>
      </c>
      <c r="E164" s="1"/>
      <c r="F164" s="1"/>
      <c r="G164" s="1"/>
      <c r="H164" s="1"/>
      <c r="I164" s="1"/>
      <c r="J164" s="1"/>
      <c r="K164" s="1" t="s">
        <v>76</v>
      </c>
      <c r="L164" s="1"/>
      <c r="M164" s="1"/>
      <c r="N164" s="1"/>
      <c r="O164" s="1"/>
    </row>
    <row r="165" spans="4:15" ht="15.7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4:15" ht="15.75">
      <c r="D166" s="1" t="s">
        <v>129</v>
      </c>
      <c r="E166" s="1"/>
      <c r="F166" s="1"/>
      <c r="G166" s="1"/>
      <c r="H166" s="1"/>
      <c r="I166" s="1"/>
      <c r="J166" s="1"/>
      <c r="K166" s="1" t="s">
        <v>130</v>
      </c>
      <c r="L166" s="1"/>
      <c r="M166" s="1"/>
      <c r="N166" s="1"/>
      <c r="O166" s="1"/>
    </row>
    <row r="167" spans="4:15" ht="15.7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4:15" ht="15.7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4:15" ht="15.7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4:15" ht="15.7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4:15" ht="15.7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</sheetData>
  <mergeCells count="9">
    <mergeCell ref="A108:O108"/>
    <mergeCell ref="A18:O18"/>
    <mergeCell ref="A21:D21"/>
    <mergeCell ref="A22:O22"/>
    <mergeCell ref="A64:O64"/>
    <mergeCell ref="E21:G21"/>
    <mergeCell ref="I21:L21"/>
    <mergeCell ref="I61:L61"/>
    <mergeCell ref="I107:L107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9"/>
  <sheetViews>
    <sheetView zoomScale="75" zoomScaleNormal="75" workbookViewId="0" topLeftCell="A40">
      <selection activeCell="A2" sqref="A2"/>
    </sheetView>
  </sheetViews>
  <sheetFormatPr defaultColWidth="9.00390625" defaultRowHeight="12.75"/>
  <cols>
    <col min="1" max="1" width="30.75390625" style="0" customWidth="1"/>
    <col min="2" max="2" width="3.25390625" style="0" customWidth="1"/>
    <col min="3" max="3" width="3.00390625" style="0" customWidth="1"/>
    <col min="4" max="4" width="14.375" style="0" customWidth="1"/>
    <col min="5" max="5" width="8.00390625" style="0" customWidth="1"/>
    <col min="8" max="8" width="8.75390625" style="0" customWidth="1"/>
    <col min="9" max="9" width="6.625" style="0" customWidth="1"/>
    <col min="10" max="10" width="11.875" style="0" customWidth="1"/>
    <col min="12" max="12" width="7.625" style="0" customWidth="1"/>
    <col min="13" max="13" width="6.375" style="0" customWidth="1"/>
    <col min="14" max="14" width="11.375" style="0" customWidth="1"/>
    <col min="15" max="15" width="23.375" style="0" customWidth="1"/>
    <col min="16" max="16" width="4.625" style="0" customWidth="1"/>
    <col min="17" max="17" width="8.25390625" style="0" customWidth="1"/>
    <col min="18" max="18" width="8.00390625" style="0" customWidth="1"/>
    <col min="19" max="19" width="5.00390625" style="0" customWidth="1"/>
    <col min="20" max="20" width="6.25390625" style="0" customWidth="1"/>
  </cols>
  <sheetData>
    <row r="1" spans="1:20" ht="15.75">
      <c r="A1" s="11" t="s">
        <v>150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1" t="s">
        <v>39</v>
      </c>
      <c r="O1" s="13"/>
      <c r="P1" s="13"/>
      <c r="Q1" s="13"/>
      <c r="R1" s="13"/>
      <c r="S1" s="3"/>
      <c r="T1" s="4"/>
    </row>
    <row r="2" spans="1:20" ht="15.75">
      <c r="A2" s="14" t="s">
        <v>207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5"/>
      <c r="N2" s="11" t="s">
        <v>40</v>
      </c>
      <c r="O2" s="11"/>
      <c r="P2" s="11"/>
      <c r="Q2" s="13"/>
      <c r="R2" s="13"/>
      <c r="S2" s="3"/>
      <c r="T2" s="4"/>
    </row>
    <row r="3" spans="1:20" ht="15.75">
      <c r="A3" s="11" t="s">
        <v>42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5"/>
      <c r="N3" s="11" t="s">
        <v>41</v>
      </c>
      <c r="O3" s="13"/>
      <c r="P3" s="11"/>
      <c r="Q3" s="13"/>
      <c r="R3" s="13"/>
      <c r="S3" s="3"/>
      <c r="T3" s="4"/>
    </row>
    <row r="4" spans="1:20" ht="15.75">
      <c r="A4" s="11" t="s">
        <v>43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5"/>
      <c r="N4" s="13"/>
      <c r="O4" s="13"/>
      <c r="P4" s="13"/>
      <c r="Q4" s="13"/>
      <c r="R4" s="13"/>
      <c r="S4" s="3"/>
      <c r="T4" s="4"/>
    </row>
    <row r="5" spans="1:20" ht="15.75">
      <c r="A5" s="11" t="s">
        <v>45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5"/>
      <c r="N5" s="15"/>
      <c r="O5" s="15"/>
      <c r="P5" s="15"/>
      <c r="Q5" s="15"/>
      <c r="R5" s="15"/>
      <c r="S5" s="4"/>
      <c r="T5" s="4"/>
    </row>
    <row r="6" spans="1:20" ht="15.7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5"/>
      <c r="N6" s="15"/>
      <c r="O6" s="15"/>
      <c r="P6" s="15"/>
      <c r="Q6" s="15"/>
      <c r="R6" s="15"/>
      <c r="S6" s="4"/>
      <c r="T6" s="4"/>
    </row>
    <row r="7" spans="1:20" ht="15.75">
      <c r="A7" s="11" t="s">
        <v>199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5"/>
      <c r="N7" s="15"/>
      <c r="O7" s="15"/>
      <c r="P7" s="15"/>
      <c r="Q7" s="15"/>
      <c r="R7" s="15"/>
      <c r="S7" s="4"/>
      <c r="T7" s="4"/>
    </row>
    <row r="8" spans="1:20" ht="15.7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5"/>
      <c r="N8" s="15"/>
      <c r="O8" s="15"/>
      <c r="P8" s="15"/>
      <c r="Q8" s="15"/>
      <c r="R8" s="15"/>
      <c r="S8" s="24"/>
      <c r="T8" s="25" t="s">
        <v>51</v>
      </c>
    </row>
    <row r="9" spans="1:20" ht="185.25" customHeight="1">
      <c r="A9" s="16" t="s">
        <v>46</v>
      </c>
      <c r="B9" s="17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17" t="s">
        <v>5</v>
      </c>
      <c r="H9" s="17" t="s">
        <v>6</v>
      </c>
      <c r="I9" s="17" t="s">
        <v>7</v>
      </c>
      <c r="J9" s="17" t="s">
        <v>8</v>
      </c>
      <c r="K9" s="16" t="s">
        <v>19</v>
      </c>
      <c r="L9" s="17" t="s">
        <v>20</v>
      </c>
      <c r="M9" s="17" t="s">
        <v>21</v>
      </c>
      <c r="N9" s="17" t="s">
        <v>22</v>
      </c>
      <c r="O9" s="18" t="s">
        <v>23</v>
      </c>
      <c r="P9" s="18" t="s">
        <v>24</v>
      </c>
      <c r="Q9" s="18" t="s">
        <v>25</v>
      </c>
      <c r="R9" s="18" t="s">
        <v>26</v>
      </c>
      <c r="S9" s="6" t="s">
        <v>27</v>
      </c>
      <c r="T9" s="5" t="s">
        <v>28</v>
      </c>
    </row>
    <row r="10" spans="1:20" ht="25.5">
      <c r="A10" s="7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7" t="s">
        <v>29</v>
      </c>
      <c r="L10" s="8" t="s">
        <v>30</v>
      </c>
      <c r="M10" s="8" t="s">
        <v>31</v>
      </c>
      <c r="N10" s="8" t="s">
        <v>32</v>
      </c>
      <c r="O10" s="8" t="s">
        <v>33</v>
      </c>
      <c r="P10" s="8" t="s">
        <v>34</v>
      </c>
      <c r="Q10" s="8" t="s">
        <v>35</v>
      </c>
      <c r="R10" s="8" t="s">
        <v>36</v>
      </c>
      <c r="S10" s="8" t="s">
        <v>37</v>
      </c>
      <c r="T10" s="9" t="s">
        <v>38</v>
      </c>
    </row>
    <row r="11" spans="1:20" ht="15.75">
      <c r="A11" s="26" t="s">
        <v>125</v>
      </c>
      <c r="B11" s="26">
        <v>1</v>
      </c>
      <c r="C11" s="26">
        <v>1</v>
      </c>
      <c r="D11" s="26" t="s">
        <v>53</v>
      </c>
      <c r="E11" s="26">
        <v>9500</v>
      </c>
      <c r="F11" s="26" t="s">
        <v>80</v>
      </c>
      <c r="G11" s="26">
        <v>2005</v>
      </c>
      <c r="H11" s="26" t="s">
        <v>83</v>
      </c>
      <c r="I11" s="26">
        <v>2005</v>
      </c>
      <c r="J11" s="26" t="s">
        <v>127</v>
      </c>
      <c r="K11" s="26" t="s">
        <v>206</v>
      </c>
      <c r="L11" s="26" t="s">
        <v>79</v>
      </c>
      <c r="M11" s="26">
        <v>2005</v>
      </c>
      <c r="N11" s="26" t="s">
        <v>56</v>
      </c>
      <c r="O11" s="26" t="s">
        <v>139</v>
      </c>
      <c r="P11" s="26" t="s">
        <v>200</v>
      </c>
      <c r="Q11" s="26">
        <v>9500</v>
      </c>
      <c r="R11" s="26">
        <v>1</v>
      </c>
      <c r="S11" s="26"/>
      <c r="T11" s="26"/>
    </row>
    <row r="12" spans="1:20" ht="18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 t="s">
        <v>128</v>
      </c>
      <c r="L12" s="27"/>
      <c r="M12" s="27"/>
      <c r="N12" s="27"/>
      <c r="O12" s="27" t="s">
        <v>126</v>
      </c>
      <c r="P12" s="27"/>
      <c r="Q12" s="27"/>
      <c r="R12" s="27"/>
      <c r="S12" s="27"/>
      <c r="T12" s="27"/>
    </row>
    <row r="13" spans="1:20" ht="15.75">
      <c r="A13" s="19" t="s">
        <v>52</v>
      </c>
      <c r="B13" s="19">
        <v>2</v>
      </c>
      <c r="C13" s="19">
        <v>1</v>
      </c>
      <c r="D13" s="19" t="s">
        <v>113</v>
      </c>
      <c r="E13" s="20">
        <v>900</v>
      </c>
      <c r="F13" s="19" t="s">
        <v>47</v>
      </c>
      <c r="G13" s="19">
        <v>2005</v>
      </c>
      <c r="H13" s="19" t="s">
        <v>54</v>
      </c>
      <c r="I13" s="19">
        <v>2005</v>
      </c>
      <c r="J13" s="19" t="s">
        <v>103</v>
      </c>
      <c r="K13" s="19" t="s">
        <v>49</v>
      </c>
      <c r="L13" s="19" t="s">
        <v>79</v>
      </c>
      <c r="M13" s="19">
        <v>2005</v>
      </c>
      <c r="N13" s="19" t="s">
        <v>56</v>
      </c>
      <c r="O13" s="19" t="s">
        <v>52</v>
      </c>
      <c r="P13" s="19" t="s">
        <v>50</v>
      </c>
      <c r="Q13" s="19">
        <v>0.05</v>
      </c>
      <c r="R13" s="19">
        <v>19536</v>
      </c>
      <c r="S13" s="19"/>
      <c r="T13" s="21"/>
    </row>
    <row r="14" spans="1:20" ht="15.75">
      <c r="A14" s="19"/>
      <c r="B14" s="19"/>
      <c r="C14" s="19"/>
      <c r="D14" s="19"/>
      <c r="E14" s="20"/>
      <c r="F14" s="19"/>
      <c r="G14" s="19"/>
      <c r="H14" s="19"/>
      <c r="I14" s="19"/>
      <c r="J14" s="19" t="s">
        <v>104</v>
      </c>
      <c r="K14" s="19" t="s">
        <v>108</v>
      </c>
      <c r="L14" s="19"/>
      <c r="M14" s="19"/>
      <c r="N14" s="19"/>
      <c r="O14" s="19"/>
      <c r="P14" s="19"/>
      <c r="Q14" s="19"/>
      <c r="R14" s="19"/>
      <c r="S14" s="19"/>
      <c r="T14" s="21"/>
    </row>
    <row r="15" spans="1:20" ht="15.75">
      <c r="A15" s="28" t="s">
        <v>57</v>
      </c>
      <c r="B15" s="28">
        <v>3</v>
      </c>
      <c r="C15" s="28">
        <v>1</v>
      </c>
      <c r="D15" s="28" t="s">
        <v>113</v>
      </c>
      <c r="E15" s="29">
        <v>350</v>
      </c>
      <c r="F15" s="28" t="s">
        <v>47</v>
      </c>
      <c r="G15" s="28">
        <v>2005</v>
      </c>
      <c r="H15" s="28" t="s">
        <v>201</v>
      </c>
      <c r="I15" s="28">
        <v>2005</v>
      </c>
      <c r="J15" s="28" t="s">
        <v>105</v>
      </c>
      <c r="K15" s="28" t="s">
        <v>49</v>
      </c>
      <c r="L15" s="28" t="s">
        <v>79</v>
      </c>
      <c r="M15" s="28">
        <v>2005</v>
      </c>
      <c r="N15" s="28" t="s">
        <v>56</v>
      </c>
      <c r="O15" s="28" t="s">
        <v>95</v>
      </c>
      <c r="P15" s="28" t="s">
        <v>84</v>
      </c>
      <c r="Q15" s="28">
        <v>0.04</v>
      </c>
      <c r="R15" s="28">
        <v>8623</v>
      </c>
      <c r="S15" s="28"/>
      <c r="T15" s="28"/>
    </row>
    <row r="16" spans="1:20" ht="15.75">
      <c r="A16" s="23"/>
      <c r="B16" s="23"/>
      <c r="C16" s="23"/>
      <c r="D16" s="23"/>
      <c r="E16" s="30"/>
      <c r="F16" s="23"/>
      <c r="G16" s="23"/>
      <c r="H16" s="23"/>
      <c r="I16" s="23"/>
      <c r="J16" s="23"/>
      <c r="K16" s="23" t="s">
        <v>108</v>
      </c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.75">
      <c r="A17" s="19" t="s">
        <v>202</v>
      </c>
      <c r="B17" s="19">
        <v>4</v>
      </c>
      <c r="C17" s="19">
        <v>1</v>
      </c>
      <c r="D17" s="19" t="s">
        <v>53</v>
      </c>
      <c r="E17" s="20">
        <v>540</v>
      </c>
      <c r="F17" s="19" t="s">
        <v>78</v>
      </c>
      <c r="G17" s="19">
        <v>2005</v>
      </c>
      <c r="H17" s="19" t="s">
        <v>47</v>
      </c>
      <c r="I17" s="19">
        <v>2005</v>
      </c>
      <c r="J17" s="19" t="s">
        <v>87</v>
      </c>
      <c r="K17" s="19" t="s">
        <v>74</v>
      </c>
      <c r="L17" s="19" t="s">
        <v>79</v>
      </c>
      <c r="M17" s="19">
        <v>2005</v>
      </c>
      <c r="N17" s="19" t="s">
        <v>56</v>
      </c>
      <c r="O17" s="19" t="s">
        <v>89</v>
      </c>
      <c r="P17" s="19" t="s">
        <v>50</v>
      </c>
      <c r="Q17" s="19">
        <v>540</v>
      </c>
      <c r="R17" s="19">
        <v>1</v>
      </c>
      <c r="S17" s="19"/>
      <c r="T17" s="21"/>
    </row>
    <row r="18" spans="1:20" ht="15.75">
      <c r="A18" s="19" t="s">
        <v>203</v>
      </c>
      <c r="B18" s="19"/>
      <c r="C18" s="19"/>
      <c r="D18" s="19"/>
      <c r="E18" s="20"/>
      <c r="F18" s="19"/>
      <c r="G18" s="19"/>
      <c r="H18" s="19"/>
      <c r="I18" s="19"/>
      <c r="J18" s="19"/>
      <c r="K18" s="19" t="s">
        <v>75</v>
      </c>
      <c r="L18" s="19"/>
      <c r="M18" s="19"/>
      <c r="N18" s="19"/>
      <c r="O18" s="19" t="s">
        <v>90</v>
      </c>
      <c r="P18" s="19"/>
      <c r="Q18" s="19"/>
      <c r="R18" s="19"/>
      <c r="S18" s="19"/>
      <c r="T18" s="21"/>
    </row>
    <row r="19" spans="1:20" ht="15.75">
      <c r="A19" s="28" t="s">
        <v>58</v>
      </c>
      <c r="B19" s="28">
        <v>5</v>
      </c>
      <c r="C19" s="28">
        <v>1</v>
      </c>
      <c r="D19" s="28" t="s">
        <v>113</v>
      </c>
      <c r="E19" s="29">
        <v>3100</v>
      </c>
      <c r="F19" s="28" t="s">
        <v>48</v>
      </c>
      <c r="G19" s="28">
        <v>2005</v>
      </c>
      <c r="H19" s="28" t="s">
        <v>48</v>
      </c>
      <c r="I19" s="28">
        <v>2005</v>
      </c>
      <c r="J19" s="28" t="s">
        <v>106</v>
      </c>
      <c r="K19" s="28" t="s">
        <v>72</v>
      </c>
      <c r="L19" s="28" t="s">
        <v>79</v>
      </c>
      <c r="M19" s="28">
        <v>2005</v>
      </c>
      <c r="N19" s="28" t="s">
        <v>56</v>
      </c>
      <c r="O19" s="28" t="s">
        <v>91</v>
      </c>
      <c r="P19" s="28" t="s">
        <v>85</v>
      </c>
      <c r="Q19" s="28">
        <v>292.45</v>
      </c>
      <c r="R19" s="28">
        <v>10.6</v>
      </c>
      <c r="S19" s="28"/>
      <c r="T19" s="28"/>
    </row>
    <row r="20" spans="1:20" ht="15.75">
      <c r="A20" s="23"/>
      <c r="B20" s="23"/>
      <c r="C20" s="23"/>
      <c r="D20" s="23"/>
      <c r="E20" s="30"/>
      <c r="F20" s="23"/>
      <c r="G20" s="23"/>
      <c r="H20" s="23"/>
      <c r="I20" s="23"/>
      <c r="J20" s="23"/>
      <c r="K20" s="23" t="s">
        <v>73</v>
      </c>
      <c r="L20" s="23"/>
      <c r="M20" s="23"/>
      <c r="N20" s="23"/>
      <c r="O20" s="23" t="s">
        <v>92</v>
      </c>
      <c r="P20" s="23"/>
      <c r="Q20" s="23"/>
      <c r="R20" s="23"/>
      <c r="S20" s="23"/>
      <c r="T20" s="23"/>
    </row>
    <row r="21" spans="1:20" ht="15.75">
      <c r="A21" s="19" t="s">
        <v>131</v>
      </c>
      <c r="B21" s="19">
        <v>6</v>
      </c>
      <c r="C21" s="19">
        <v>1</v>
      </c>
      <c r="D21" s="19" t="s">
        <v>53</v>
      </c>
      <c r="E21" s="20">
        <v>310</v>
      </c>
      <c r="F21" s="19" t="s">
        <v>47</v>
      </c>
      <c r="G21" s="19">
        <v>2005</v>
      </c>
      <c r="H21" s="19" t="s">
        <v>78</v>
      </c>
      <c r="I21" s="19">
        <v>2005</v>
      </c>
      <c r="J21" s="19" t="s">
        <v>88</v>
      </c>
      <c r="K21" s="19" t="s">
        <v>74</v>
      </c>
      <c r="L21" s="19" t="s">
        <v>47</v>
      </c>
      <c r="M21" s="19">
        <v>2005</v>
      </c>
      <c r="N21" s="19" t="s">
        <v>56</v>
      </c>
      <c r="O21" s="19" t="s">
        <v>89</v>
      </c>
      <c r="P21" s="19" t="s">
        <v>50</v>
      </c>
      <c r="Q21" s="19">
        <v>310</v>
      </c>
      <c r="R21" s="19">
        <v>1</v>
      </c>
      <c r="S21" s="19"/>
      <c r="T21" s="21"/>
    </row>
    <row r="22" spans="1:20" ht="15.75">
      <c r="A22" s="19" t="s">
        <v>71</v>
      </c>
      <c r="B22" s="19"/>
      <c r="C22" s="19"/>
      <c r="D22" s="19"/>
      <c r="E22" s="20"/>
      <c r="F22" s="19"/>
      <c r="G22" s="19"/>
      <c r="H22" s="19"/>
      <c r="I22" s="19"/>
      <c r="J22" s="19"/>
      <c r="K22" s="19" t="s">
        <v>75</v>
      </c>
      <c r="L22" s="19"/>
      <c r="M22" s="19"/>
      <c r="N22" s="19"/>
      <c r="O22" s="19" t="s">
        <v>90</v>
      </c>
      <c r="P22" s="19"/>
      <c r="Q22" s="19"/>
      <c r="R22" s="19"/>
      <c r="S22" s="19"/>
      <c r="T22" s="21"/>
    </row>
    <row r="23" spans="1:20" ht="15.75">
      <c r="A23" s="28" t="s">
        <v>205</v>
      </c>
      <c r="B23" s="28">
        <v>7</v>
      </c>
      <c r="C23" s="28">
        <v>1</v>
      </c>
      <c r="D23" s="28" t="s">
        <v>53</v>
      </c>
      <c r="E23" s="29">
        <v>510</v>
      </c>
      <c r="F23" s="28" t="s">
        <v>47</v>
      </c>
      <c r="G23" s="28">
        <v>2005</v>
      </c>
      <c r="H23" s="28" t="s">
        <v>78</v>
      </c>
      <c r="I23" s="28">
        <v>2005</v>
      </c>
      <c r="J23" s="28" t="s">
        <v>88</v>
      </c>
      <c r="K23" s="28" t="s">
        <v>74</v>
      </c>
      <c r="L23" s="28" t="s">
        <v>47</v>
      </c>
      <c r="M23" s="28">
        <v>2005</v>
      </c>
      <c r="N23" s="28" t="s">
        <v>56</v>
      </c>
      <c r="O23" s="28" t="s">
        <v>89</v>
      </c>
      <c r="P23" s="28" t="s">
        <v>50</v>
      </c>
      <c r="Q23" s="28">
        <v>510</v>
      </c>
      <c r="R23" s="28">
        <v>1</v>
      </c>
      <c r="S23" s="28"/>
      <c r="T23" s="28"/>
    </row>
    <row r="24" spans="1:20" ht="15.75">
      <c r="A24" s="23" t="s">
        <v>204</v>
      </c>
      <c r="B24" s="23"/>
      <c r="C24" s="23"/>
      <c r="D24" s="23"/>
      <c r="E24" s="30"/>
      <c r="F24" s="23"/>
      <c r="G24" s="23"/>
      <c r="H24" s="23"/>
      <c r="I24" s="23"/>
      <c r="J24" s="23"/>
      <c r="K24" s="23" t="s">
        <v>75</v>
      </c>
      <c r="L24" s="23"/>
      <c r="M24" s="23"/>
      <c r="N24" s="23"/>
      <c r="O24" s="23" t="s">
        <v>90</v>
      </c>
      <c r="P24" s="23"/>
      <c r="Q24" s="23"/>
      <c r="R24" s="23"/>
      <c r="S24" s="23"/>
      <c r="T24" s="23"/>
    </row>
    <row r="25" spans="1:20" ht="15.75">
      <c r="A25" s="19" t="s">
        <v>132</v>
      </c>
      <c r="B25" s="19">
        <v>8</v>
      </c>
      <c r="C25" s="19">
        <v>1</v>
      </c>
      <c r="D25" s="19" t="s">
        <v>53</v>
      </c>
      <c r="E25" s="20">
        <v>230</v>
      </c>
      <c r="F25" s="19" t="s">
        <v>47</v>
      </c>
      <c r="G25" s="19">
        <v>2005</v>
      </c>
      <c r="H25" s="19" t="s">
        <v>78</v>
      </c>
      <c r="I25" s="19">
        <v>2005</v>
      </c>
      <c r="J25" s="19" t="s">
        <v>88</v>
      </c>
      <c r="K25" s="19" t="s">
        <v>49</v>
      </c>
      <c r="L25" s="19" t="s">
        <v>47</v>
      </c>
      <c r="M25" s="19">
        <v>2005</v>
      </c>
      <c r="N25" s="19" t="s">
        <v>56</v>
      </c>
      <c r="O25" s="19" t="s">
        <v>89</v>
      </c>
      <c r="P25" s="19" t="s">
        <v>50</v>
      </c>
      <c r="Q25" s="19">
        <v>230</v>
      </c>
      <c r="R25" s="19">
        <v>1</v>
      </c>
      <c r="S25" s="19"/>
      <c r="T25" s="21"/>
    </row>
    <row r="26" spans="1:20" ht="15.75">
      <c r="A26" s="19"/>
      <c r="B26" s="19"/>
      <c r="C26" s="19"/>
      <c r="D26" s="19"/>
      <c r="E26" s="20"/>
      <c r="F26" s="19"/>
      <c r="G26" s="19"/>
      <c r="H26" s="19"/>
      <c r="I26" s="19"/>
      <c r="J26" s="19"/>
      <c r="K26" s="19" t="s">
        <v>75</v>
      </c>
      <c r="L26" s="19"/>
      <c r="M26" s="19"/>
      <c r="N26" s="19"/>
      <c r="O26" s="19" t="s">
        <v>90</v>
      </c>
      <c r="P26" s="19"/>
      <c r="Q26" s="19"/>
      <c r="R26" s="19"/>
      <c r="S26" s="19"/>
      <c r="T26" s="21"/>
    </row>
    <row r="27" spans="1:20" ht="15.75">
      <c r="A27" s="28" t="s">
        <v>133</v>
      </c>
      <c r="B27" s="28">
        <v>9</v>
      </c>
      <c r="C27" s="28">
        <v>1</v>
      </c>
      <c r="D27" s="28" t="s">
        <v>53</v>
      </c>
      <c r="E27" s="29">
        <v>200</v>
      </c>
      <c r="F27" s="28" t="s">
        <v>47</v>
      </c>
      <c r="G27" s="28">
        <v>2005</v>
      </c>
      <c r="H27" s="28" t="s">
        <v>78</v>
      </c>
      <c r="I27" s="28">
        <v>2005</v>
      </c>
      <c r="J27" s="28" t="s">
        <v>88</v>
      </c>
      <c r="K27" s="28" t="s">
        <v>145</v>
      </c>
      <c r="L27" s="28" t="s">
        <v>47</v>
      </c>
      <c r="M27" s="28">
        <v>2005</v>
      </c>
      <c r="N27" s="28" t="s">
        <v>56</v>
      </c>
      <c r="O27" s="28" t="s">
        <v>89</v>
      </c>
      <c r="P27" s="28" t="s">
        <v>50</v>
      </c>
      <c r="Q27" s="28">
        <v>200</v>
      </c>
      <c r="R27" s="28">
        <v>1</v>
      </c>
      <c r="S27" s="28"/>
      <c r="T27" s="28"/>
    </row>
    <row r="28" spans="1:20" ht="15.75">
      <c r="A28" s="23"/>
      <c r="B28" s="23"/>
      <c r="C28" s="23"/>
      <c r="D28" s="23"/>
      <c r="E28" s="30"/>
      <c r="F28" s="23"/>
      <c r="G28" s="23"/>
      <c r="H28" s="23"/>
      <c r="I28" s="23"/>
      <c r="J28" s="23"/>
      <c r="K28" s="23" t="s">
        <v>75</v>
      </c>
      <c r="L28" s="23"/>
      <c r="M28" s="23"/>
      <c r="N28" s="23"/>
      <c r="O28" s="23" t="s">
        <v>90</v>
      </c>
      <c r="P28" s="23"/>
      <c r="Q28" s="23"/>
      <c r="R28" s="23"/>
      <c r="S28" s="23"/>
      <c r="T28" s="23"/>
    </row>
    <row r="29" spans="1:20" ht="15.75">
      <c r="A29" s="19" t="s">
        <v>59</v>
      </c>
      <c r="B29" s="19">
        <v>10</v>
      </c>
      <c r="C29" s="19">
        <v>1</v>
      </c>
      <c r="D29" s="19" t="s">
        <v>113</v>
      </c>
      <c r="E29" s="20">
        <v>360</v>
      </c>
      <c r="F29" s="19" t="s">
        <v>47</v>
      </c>
      <c r="G29" s="19">
        <v>2005</v>
      </c>
      <c r="H29" s="19" t="s">
        <v>80</v>
      </c>
      <c r="I29" s="19">
        <v>2005</v>
      </c>
      <c r="J29" s="19" t="s">
        <v>106</v>
      </c>
      <c r="K29" s="19" t="s">
        <v>74</v>
      </c>
      <c r="L29" s="19" t="s">
        <v>47</v>
      </c>
      <c r="M29" s="19">
        <v>2005</v>
      </c>
      <c r="N29" s="19" t="s">
        <v>56</v>
      </c>
      <c r="O29" s="19" t="s">
        <v>142</v>
      </c>
      <c r="P29" s="19" t="s">
        <v>85</v>
      </c>
      <c r="Q29" s="19">
        <v>0.2</v>
      </c>
      <c r="R29" s="19">
        <v>1764</v>
      </c>
      <c r="S29" s="19"/>
      <c r="T29" s="21"/>
    </row>
    <row r="30" spans="1:20" ht="15.75">
      <c r="A30" s="19"/>
      <c r="B30" s="19"/>
      <c r="C30" s="19"/>
      <c r="D30" s="19"/>
      <c r="E30" s="20"/>
      <c r="F30" s="19"/>
      <c r="G30" s="19"/>
      <c r="H30" s="19"/>
      <c r="I30" s="19"/>
      <c r="J30" s="19"/>
      <c r="K30" s="19" t="s">
        <v>108</v>
      </c>
      <c r="L30" s="19"/>
      <c r="M30" s="19"/>
      <c r="N30" s="19"/>
      <c r="O30" s="19" t="s">
        <v>94</v>
      </c>
      <c r="P30" s="19"/>
      <c r="Q30" s="19"/>
      <c r="R30" s="19"/>
      <c r="S30" s="19"/>
      <c r="T30" s="21"/>
    </row>
    <row r="31" spans="1:20" ht="15.75">
      <c r="A31" s="28" t="s">
        <v>60</v>
      </c>
      <c r="B31" s="28">
        <v>11</v>
      </c>
      <c r="C31" s="28">
        <v>1</v>
      </c>
      <c r="D31" s="28" t="s">
        <v>113</v>
      </c>
      <c r="E31" s="29">
        <v>260</v>
      </c>
      <c r="F31" s="28" t="s">
        <v>48</v>
      </c>
      <c r="G31" s="28">
        <v>2005</v>
      </c>
      <c r="H31" s="28" t="s">
        <v>48</v>
      </c>
      <c r="I31" s="28">
        <v>2005</v>
      </c>
      <c r="J31" s="28" t="s">
        <v>106</v>
      </c>
      <c r="K31" s="28" t="s">
        <v>49</v>
      </c>
      <c r="L31" s="28" t="s">
        <v>47</v>
      </c>
      <c r="M31" s="28">
        <v>2005</v>
      </c>
      <c r="N31" s="28" t="s">
        <v>56</v>
      </c>
      <c r="O31" s="28" t="s">
        <v>119</v>
      </c>
      <c r="P31" s="28" t="s">
        <v>85</v>
      </c>
      <c r="Q31" s="28">
        <v>8.6</v>
      </c>
      <c r="R31" s="28">
        <v>30.25</v>
      </c>
      <c r="S31" s="28"/>
      <c r="T31" s="28"/>
    </row>
    <row r="32" spans="1:20" ht="15.75">
      <c r="A32" s="23"/>
      <c r="B32" s="23"/>
      <c r="C32" s="23"/>
      <c r="D32" s="23"/>
      <c r="E32" s="30"/>
      <c r="F32" s="23"/>
      <c r="G32" s="23"/>
      <c r="H32" s="23"/>
      <c r="I32" s="23"/>
      <c r="J32" s="23"/>
      <c r="K32" s="23" t="s">
        <v>108</v>
      </c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5.75">
      <c r="A33" s="19" t="s">
        <v>61</v>
      </c>
      <c r="B33" s="19">
        <v>12</v>
      </c>
      <c r="C33" s="19">
        <v>1</v>
      </c>
      <c r="D33" s="19" t="s">
        <v>113</v>
      </c>
      <c r="E33" s="20">
        <v>2200</v>
      </c>
      <c r="F33" s="19" t="s">
        <v>48</v>
      </c>
      <c r="G33" s="19">
        <v>2005</v>
      </c>
      <c r="H33" s="19" t="s">
        <v>80</v>
      </c>
      <c r="I33" s="19">
        <v>2005</v>
      </c>
      <c r="J33" s="19" t="s">
        <v>106</v>
      </c>
      <c r="K33" s="19" t="s">
        <v>74</v>
      </c>
      <c r="L33" s="19" t="s">
        <v>47</v>
      </c>
      <c r="M33" s="19">
        <v>2005</v>
      </c>
      <c r="N33" s="19" t="s">
        <v>56</v>
      </c>
      <c r="O33" s="19" t="s">
        <v>91</v>
      </c>
      <c r="P33" s="19" t="s">
        <v>85</v>
      </c>
      <c r="Q33" s="19">
        <v>56.99</v>
      </c>
      <c r="R33" s="19">
        <v>38.6</v>
      </c>
      <c r="S33" s="19"/>
      <c r="T33" s="21"/>
    </row>
    <row r="34" spans="1:20" ht="15.75">
      <c r="A34" s="19"/>
      <c r="B34" s="19"/>
      <c r="C34" s="19"/>
      <c r="D34" s="19"/>
      <c r="E34" s="20"/>
      <c r="F34" s="19"/>
      <c r="G34" s="19"/>
      <c r="H34" s="19"/>
      <c r="I34" s="19"/>
      <c r="J34" s="19"/>
      <c r="K34" s="19" t="s">
        <v>108</v>
      </c>
      <c r="L34" s="19"/>
      <c r="M34" s="19"/>
      <c r="N34" s="19"/>
      <c r="O34" s="19" t="s">
        <v>92</v>
      </c>
      <c r="P34" s="19"/>
      <c r="Q34" s="19"/>
      <c r="R34" s="19"/>
      <c r="S34" s="19"/>
      <c r="T34" s="21"/>
    </row>
    <row r="35" spans="1:20" ht="15.75">
      <c r="A35" s="28" t="s">
        <v>62</v>
      </c>
      <c r="B35" s="28">
        <v>13</v>
      </c>
      <c r="C35" s="28">
        <v>1</v>
      </c>
      <c r="D35" s="28" t="s">
        <v>53</v>
      </c>
      <c r="E35" s="29">
        <v>620</v>
      </c>
      <c r="F35" s="28" t="s">
        <v>47</v>
      </c>
      <c r="G35" s="28">
        <v>2005</v>
      </c>
      <c r="H35" s="28" t="s">
        <v>78</v>
      </c>
      <c r="I35" s="28">
        <v>2005</v>
      </c>
      <c r="J35" s="28" t="s">
        <v>104</v>
      </c>
      <c r="K35" s="28" t="s">
        <v>49</v>
      </c>
      <c r="L35" s="28" t="s">
        <v>47</v>
      </c>
      <c r="M35" s="28">
        <v>2005</v>
      </c>
      <c r="N35" s="28" t="s">
        <v>56</v>
      </c>
      <c r="O35" s="28" t="s">
        <v>144</v>
      </c>
      <c r="P35" s="28" t="s">
        <v>50</v>
      </c>
      <c r="Q35" s="28">
        <v>2.07</v>
      </c>
      <c r="R35" s="28">
        <v>300</v>
      </c>
      <c r="S35" s="28"/>
      <c r="T35" s="28"/>
    </row>
    <row r="36" spans="1:20" ht="15.75">
      <c r="A36" s="23"/>
      <c r="B36" s="23"/>
      <c r="C36" s="23"/>
      <c r="D36" s="23"/>
      <c r="E36" s="30"/>
      <c r="F36" s="23"/>
      <c r="G36" s="23"/>
      <c r="H36" s="23"/>
      <c r="I36" s="23"/>
      <c r="J36" s="23"/>
      <c r="K36" s="23" t="s">
        <v>108</v>
      </c>
      <c r="L36" s="23"/>
      <c r="M36" s="23"/>
      <c r="N36" s="23"/>
      <c r="O36" s="23" t="s">
        <v>96</v>
      </c>
      <c r="P36" s="23"/>
      <c r="Q36" s="23"/>
      <c r="R36" s="23"/>
      <c r="S36" s="23"/>
      <c r="T36" s="23"/>
    </row>
    <row r="37" spans="1:20" ht="15.75">
      <c r="A37" s="19" t="s">
        <v>63</v>
      </c>
      <c r="B37" s="19">
        <v>14</v>
      </c>
      <c r="C37" s="19">
        <v>1</v>
      </c>
      <c r="D37" s="19" t="s">
        <v>113</v>
      </c>
      <c r="E37" s="20">
        <v>2200</v>
      </c>
      <c r="F37" s="19" t="s">
        <v>47</v>
      </c>
      <c r="G37" s="19">
        <v>2005</v>
      </c>
      <c r="H37" s="19" t="s">
        <v>81</v>
      </c>
      <c r="I37" s="19">
        <v>2005</v>
      </c>
      <c r="J37" s="19" t="s">
        <v>106</v>
      </c>
      <c r="K37" s="19" t="s">
        <v>49</v>
      </c>
      <c r="L37" s="19" t="s">
        <v>47</v>
      </c>
      <c r="M37" s="19">
        <v>2005</v>
      </c>
      <c r="N37" s="19" t="s">
        <v>56</v>
      </c>
      <c r="O37" s="19" t="s">
        <v>97</v>
      </c>
      <c r="P37" s="19" t="s">
        <v>50</v>
      </c>
      <c r="Q37" s="19">
        <v>4.66</v>
      </c>
      <c r="R37" s="19">
        <v>472</v>
      </c>
      <c r="S37" s="19"/>
      <c r="T37" s="21"/>
    </row>
    <row r="38" spans="1:20" ht="15.75">
      <c r="A38" s="19"/>
      <c r="B38" s="19"/>
      <c r="C38" s="19"/>
      <c r="D38" s="19"/>
      <c r="E38" s="20"/>
      <c r="F38" s="19"/>
      <c r="G38" s="19"/>
      <c r="H38" s="19"/>
      <c r="I38" s="19"/>
      <c r="J38" s="19"/>
      <c r="K38" s="19" t="s">
        <v>108</v>
      </c>
      <c r="L38" s="19"/>
      <c r="M38" s="19"/>
      <c r="N38" s="19"/>
      <c r="O38" s="19" t="s">
        <v>98</v>
      </c>
      <c r="P38" s="19"/>
      <c r="Q38" s="19"/>
      <c r="R38" s="19"/>
      <c r="S38" s="19"/>
      <c r="T38" s="21"/>
    </row>
    <row r="39" spans="1:20" ht="15.75">
      <c r="A39" s="28" t="s">
        <v>64</v>
      </c>
      <c r="B39" s="28">
        <v>15</v>
      </c>
      <c r="C39" s="28">
        <v>1</v>
      </c>
      <c r="D39" s="28" t="s">
        <v>113</v>
      </c>
      <c r="E39" s="29">
        <v>1540</v>
      </c>
      <c r="F39" s="28" t="s">
        <v>47</v>
      </c>
      <c r="G39" s="28">
        <v>2005</v>
      </c>
      <c r="H39" s="28" t="s">
        <v>80</v>
      </c>
      <c r="I39" s="28">
        <v>2005</v>
      </c>
      <c r="J39" s="28" t="s">
        <v>87</v>
      </c>
      <c r="K39" s="28" t="s">
        <v>74</v>
      </c>
      <c r="L39" s="28" t="s">
        <v>47</v>
      </c>
      <c r="M39" s="28">
        <v>2005</v>
      </c>
      <c r="N39" s="28" t="s">
        <v>56</v>
      </c>
      <c r="O39" s="28" t="s">
        <v>93</v>
      </c>
      <c r="P39" s="28" t="s">
        <v>85</v>
      </c>
      <c r="Q39" s="28">
        <v>38.82</v>
      </c>
      <c r="R39" s="28">
        <v>39.671</v>
      </c>
      <c r="S39" s="28"/>
      <c r="T39" s="28"/>
    </row>
    <row r="40" spans="1:20" ht="15.75">
      <c r="A40" s="23"/>
      <c r="B40" s="23"/>
      <c r="C40" s="23"/>
      <c r="D40" s="23"/>
      <c r="E40" s="30"/>
      <c r="F40" s="23"/>
      <c r="G40" s="23"/>
      <c r="H40" s="23"/>
      <c r="I40" s="23"/>
      <c r="J40" s="23"/>
      <c r="K40" s="23" t="s">
        <v>108</v>
      </c>
      <c r="L40" s="23"/>
      <c r="M40" s="23"/>
      <c r="N40" s="23"/>
      <c r="O40" s="23" t="s">
        <v>94</v>
      </c>
      <c r="P40" s="23"/>
      <c r="Q40" s="23"/>
      <c r="R40" s="23"/>
      <c r="S40" s="23"/>
      <c r="T40" s="23"/>
    </row>
    <row r="41" spans="1:20" ht="15.75">
      <c r="A41" s="19" t="s">
        <v>65</v>
      </c>
      <c r="B41" s="19">
        <v>16</v>
      </c>
      <c r="C41" s="19">
        <v>1</v>
      </c>
      <c r="D41" s="19" t="s">
        <v>113</v>
      </c>
      <c r="E41" s="20">
        <v>2000</v>
      </c>
      <c r="F41" s="19" t="s">
        <v>47</v>
      </c>
      <c r="G41" s="19">
        <v>2005</v>
      </c>
      <c r="H41" s="19" t="s">
        <v>80</v>
      </c>
      <c r="I41" s="19">
        <v>2005</v>
      </c>
      <c r="J41" s="19" t="s">
        <v>107</v>
      </c>
      <c r="K41" s="19" t="s">
        <v>49</v>
      </c>
      <c r="L41" s="19" t="s">
        <v>47</v>
      </c>
      <c r="M41" s="19">
        <v>2005</v>
      </c>
      <c r="N41" s="19" t="s">
        <v>56</v>
      </c>
      <c r="O41" s="19" t="s">
        <v>93</v>
      </c>
      <c r="P41" s="19" t="s">
        <v>85</v>
      </c>
      <c r="Q41" s="19">
        <v>31.68</v>
      </c>
      <c r="R41" s="19">
        <v>63.141</v>
      </c>
      <c r="S41" s="19"/>
      <c r="T41" s="21"/>
    </row>
    <row r="42" spans="1:20" ht="15.75">
      <c r="A42" s="19"/>
      <c r="B42" s="19"/>
      <c r="C42" s="19"/>
      <c r="D42" s="19"/>
      <c r="E42" s="20"/>
      <c r="F42" s="19"/>
      <c r="G42" s="19"/>
      <c r="H42" s="19"/>
      <c r="I42" s="19"/>
      <c r="J42" s="19" t="s">
        <v>104</v>
      </c>
      <c r="K42" s="19" t="s">
        <v>55</v>
      </c>
      <c r="L42" s="19"/>
      <c r="M42" s="19"/>
      <c r="N42" s="19"/>
      <c r="O42" s="19" t="s">
        <v>94</v>
      </c>
      <c r="P42" s="19"/>
      <c r="Q42" s="19"/>
      <c r="R42" s="19"/>
      <c r="S42" s="19"/>
      <c r="T42" s="21"/>
    </row>
    <row r="43" spans="1:20" ht="15.75">
      <c r="A43" s="28" t="s">
        <v>66</v>
      </c>
      <c r="B43" s="28">
        <v>17</v>
      </c>
      <c r="C43" s="28">
        <v>1</v>
      </c>
      <c r="D43" s="28" t="s">
        <v>113</v>
      </c>
      <c r="E43" s="29">
        <v>910</v>
      </c>
      <c r="F43" s="28" t="s">
        <v>47</v>
      </c>
      <c r="G43" s="28">
        <v>2005</v>
      </c>
      <c r="H43" s="28" t="s">
        <v>80</v>
      </c>
      <c r="I43" s="28">
        <v>2005</v>
      </c>
      <c r="J43" s="28" t="s">
        <v>105</v>
      </c>
      <c r="K43" s="28" t="s">
        <v>74</v>
      </c>
      <c r="L43" s="28" t="s">
        <v>47</v>
      </c>
      <c r="M43" s="28">
        <v>2005</v>
      </c>
      <c r="N43" s="28" t="s">
        <v>56</v>
      </c>
      <c r="O43" s="28" t="s">
        <v>93</v>
      </c>
      <c r="P43" s="28" t="s">
        <v>86</v>
      </c>
      <c r="Q43" s="28">
        <v>0.28</v>
      </c>
      <c r="R43" s="28">
        <v>3227</v>
      </c>
      <c r="S43" s="28"/>
      <c r="T43" s="28"/>
    </row>
    <row r="44" spans="1:20" ht="15.75">
      <c r="A44" s="23"/>
      <c r="B44" s="23"/>
      <c r="C44" s="23"/>
      <c r="D44" s="23"/>
      <c r="E44" s="30"/>
      <c r="F44" s="23"/>
      <c r="G44" s="23"/>
      <c r="H44" s="23"/>
      <c r="I44" s="23"/>
      <c r="J44" s="23"/>
      <c r="K44" s="23" t="s">
        <v>108</v>
      </c>
      <c r="L44" s="23"/>
      <c r="M44" s="23"/>
      <c r="N44" s="23"/>
      <c r="O44" s="23" t="s">
        <v>94</v>
      </c>
      <c r="P44" s="23"/>
      <c r="Q44" s="23"/>
      <c r="R44" s="23"/>
      <c r="S44" s="23"/>
      <c r="T44" s="23"/>
    </row>
    <row r="45" spans="1:20" ht="15.75">
      <c r="A45" s="28" t="s">
        <v>67</v>
      </c>
      <c r="B45" s="28">
        <v>18</v>
      </c>
      <c r="C45" s="28">
        <v>1</v>
      </c>
      <c r="D45" s="28" t="s">
        <v>113</v>
      </c>
      <c r="E45" s="29">
        <v>950</v>
      </c>
      <c r="F45" s="28" t="s">
        <v>48</v>
      </c>
      <c r="G45" s="28">
        <v>2005</v>
      </c>
      <c r="H45" s="28" t="s">
        <v>54</v>
      </c>
      <c r="I45" s="28">
        <v>2005</v>
      </c>
      <c r="J45" s="28" t="s">
        <v>107</v>
      </c>
      <c r="K45" s="28" t="s">
        <v>49</v>
      </c>
      <c r="L45" s="28" t="s">
        <v>47</v>
      </c>
      <c r="M45" s="28">
        <v>2005</v>
      </c>
      <c r="N45" s="28" t="s">
        <v>56</v>
      </c>
      <c r="O45" s="28" t="s">
        <v>99</v>
      </c>
      <c r="P45" s="28" t="s">
        <v>86</v>
      </c>
      <c r="Q45" s="28">
        <v>0.12</v>
      </c>
      <c r="R45" s="28">
        <v>8131</v>
      </c>
      <c r="S45" s="28"/>
      <c r="T45" s="28"/>
    </row>
    <row r="46" spans="1:20" ht="15.75">
      <c r="A46" s="23"/>
      <c r="B46" s="23"/>
      <c r="C46" s="23"/>
      <c r="D46" s="23"/>
      <c r="E46" s="30"/>
      <c r="F46" s="23"/>
      <c r="G46" s="23"/>
      <c r="H46" s="23"/>
      <c r="I46" s="23"/>
      <c r="J46" s="23" t="s">
        <v>104</v>
      </c>
      <c r="K46" s="23" t="s">
        <v>55</v>
      </c>
      <c r="L46" s="23"/>
      <c r="M46" s="23"/>
      <c r="N46" s="23"/>
      <c r="O46" s="23" t="s">
        <v>100</v>
      </c>
      <c r="P46" s="23"/>
      <c r="Q46" s="23"/>
      <c r="R46" s="23"/>
      <c r="S46" s="23"/>
      <c r="T46" s="23"/>
    </row>
    <row r="47" spans="1:20" ht="15.75">
      <c r="A47" s="19" t="s">
        <v>68</v>
      </c>
      <c r="B47" s="19">
        <v>19</v>
      </c>
      <c r="C47" s="19">
        <v>1</v>
      </c>
      <c r="D47" s="19" t="s">
        <v>113</v>
      </c>
      <c r="E47" s="20">
        <v>300</v>
      </c>
      <c r="F47" s="19" t="s">
        <v>48</v>
      </c>
      <c r="G47" s="19">
        <v>2005</v>
      </c>
      <c r="H47" s="19" t="s">
        <v>54</v>
      </c>
      <c r="I47" s="19">
        <v>2005</v>
      </c>
      <c r="J47" s="19" t="s">
        <v>107</v>
      </c>
      <c r="K47" s="19" t="s">
        <v>49</v>
      </c>
      <c r="L47" s="19" t="s">
        <v>47</v>
      </c>
      <c r="M47" s="19">
        <v>2005</v>
      </c>
      <c r="N47" s="19" t="s">
        <v>56</v>
      </c>
      <c r="O47" s="19" t="s">
        <v>102</v>
      </c>
      <c r="P47" s="19" t="s">
        <v>86</v>
      </c>
      <c r="Q47" s="19">
        <v>0.06</v>
      </c>
      <c r="R47" s="19">
        <v>5130</v>
      </c>
      <c r="S47" s="19"/>
      <c r="T47" s="21"/>
    </row>
    <row r="48" spans="1:20" ht="15.75">
      <c r="A48" s="19"/>
      <c r="B48" s="19"/>
      <c r="C48" s="19"/>
      <c r="D48" s="19"/>
      <c r="E48" s="20"/>
      <c r="F48" s="19"/>
      <c r="G48" s="19"/>
      <c r="H48" s="19"/>
      <c r="I48" s="19"/>
      <c r="J48" s="19" t="s">
        <v>104</v>
      </c>
      <c r="K48" s="19" t="s">
        <v>55</v>
      </c>
      <c r="L48" s="19"/>
      <c r="M48" s="19"/>
      <c r="N48" s="19"/>
      <c r="O48" s="19" t="s">
        <v>101</v>
      </c>
      <c r="P48" s="19"/>
      <c r="Q48" s="19"/>
      <c r="R48" s="19"/>
      <c r="S48" s="19"/>
      <c r="T48" s="21"/>
    </row>
    <row r="49" spans="1:20" ht="15.75">
      <c r="A49" s="28" t="s">
        <v>69</v>
      </c>
      <c r="B49" s="28">
        <v>20</v>
      </c>
      <c r="C49" s="28">
        <v>1</v>
      </c>
      <c r="D49" s="28" t="s">
        <v>53</v>
      </c>
      <c r="E49" s="29">
        <v>310</v>
      </c>
      <c r="F49" s="28" t="s">
        <v>82</v>
      </c>
      <c r="G49" s="28">
        <v>2005</v>
      </c>
      <c r="H49" s="28" t="s">
        <v>82</v>
      </c>
      <c r="I49" s="28">
        <v>2005</v>
      </c>
      <c r="J49" s="28" t="s">
        <v>88</v>
      </c>
      <c r="K49" s="28" t="s">
        <v>74</v>
      </c>
      <c r="L49" s="28" t="s">
        <v>48</v>
      </c>
      <c r="M49" s="28">
        <v>2005</v>
      </c>
      <c r="N49" s="28" t="s">
        <v>56</v>
      </c>
      <c r="O49" s="28" t="s">
        <v>89</v>
      </c>
      <c r="P49" s="28" t="s">
        <v>50</v>
      </c>
      <c r="Q49" s="28">
        <v>155</v>
      </c>
      <c r="R49" s="28">
        <v>2</v>
      </c>
      <c r="S49" s="28"/>
      <c r="T49" s="28"/>
    </row>
    <row r="50" spans="1:20" ht="15.75">
      <c r="A50" s="23"/>
      <c r="B50" s="23"/>
      <c r="C50" s="23"/>
      <c r="D50" s="23"/>
      <c r="E50" s="30"/>
      <c r="F50" s="23" t="s">
        <v>77</v>
      </c>
      <c r="G50" s="23"/>
      <c r="H50" s="23" t="s">
        <v>201</v>
      </c>
      <c r="I50" s="23"/>
      <c r="J50" s="23"/>
      <c r="K50" s="23" t="s">
        <v>75</v>
      </c>
      <c r="L50" s="23"/>
      <c r="M50" s="23"/>
      <c r="N50" s="23"/>
      <c r="O50" s="23" t="s">
        <v>90</v>
      </c>
      <c r="P50" s="23"/>
      <c r="Q50" s="23"/>
      <c r="R50" s="23"/>
      <c r="S50" s="23"/>
      <c r="T50" s="23"/>
    </row>
    <row r="51" spans="1:20" ht="15.75">
      <c r="A51" s="19" t="s">
        <v>70</v>
      </c>
      <c r="B51" s="19">
        <v>21</v>
      </c>
      <c r="C51" s="19">
        <v>1</v>
      </c>
      <c r="D51" s="19" t="s">
        <v>53</v>
      </c>
      <c r="E51" s="20">
        <v>1100</v>
      </c>
      <c r="F51" s="19" t="s">
        <v>82</v>
      </c>
      <c r="G51" s="19">
        <v>2005</v>
      </c>
      <c r="H51" s="19" t="s">
        <v>82</v>
      </c>
      <c r="I51" s="19">
        <v>2005</v>
      </c>
      <c r="J51" s="19" t="s">
        <v>88</v>
      </c>
      <c r="K51" s="19" t="s">
        <v>74</v>
      </c>
      <c r="L51" s="19" t="s">
        <v>48</v>
      </c>
      <c r="M51" s="19">
        <v>2005</v>
      </c>
      <c r="N51" s="19" t="s">
        <v>56</v>
      </c>
      <c r="O51" s="19" t="s">
        <v>89</v>
      </c>
      <c r="P51" s="19" t="s">
        <v>50</v>
      </c>
      <c r="Q51" s="19">
        <v>1100</v>
      </c>
      <c r="R51" s="19">
        <v>1</v>
      </c>
      <c r="S51" s="19"/>
      <c r="T51" s="21"/>
    </row>
    <row r="52" spans="1:20" ht="15.75">
      <c r="A52" s="19"/>
      <c r="B52" s="19"/>
      <c r="C52" s="19"/>
      <c r="D52" s="19"/>
      <c r="E52" s="20"/>
      <c r="F52" s="19" t="s">
        <v>77</v>
      </c>
      <c r="G52" s="19"/>
      <c r="H52" s="19" t="s">
        <v>201</v>
      </c>
      <c r="I52" s="19"/>
      <c r="J52" s="19"/>
      <c r="K52" s="19" t="s">
        <v>75</v>
      </c>
      <c r="L52" s="19"/>
      <c r="M52" s="19"/>
      <c r="N52" s="19"/>
      <c r="O52" s="19" t="s">
        <v>90</v>
      </c>
      <c r="P52" s="19"/>
      <c r="Q52" s="19"/>
      <c r="R52" s="19"/>
      <c r="S52" s="19"/>
      <c r="T52" s="21"/>
    </row>
    <row r="53" spans="1:20" ht="15.75">
      <c r="A53" s="28" t="s">
        <v>134</v>
      </c>
      <c r="B53" s="28">
        <v>22</v>
      </c>
      <c r="C53" s="28">
        <v>1</v>
      </c>
      <c r="D53" s="28" t="s">
        <v>53</v>
      </c>
      <c r="E53" s="29">
        <v>330</v>
      </c>
      <c r="F53" s="28" t="s">
        <v>83</v>
      </c>
      <c r="G53" s="28">
        <v>2005</v>
      </c>
      <c r="H53" s="28" t="s">
        <v>83</v>
      </c>
      <c r="I53" s="28">
        <v>2005</v>
      </c>
      <c r="J53" s="28" t="s">
        <v>88</v>
      </c>
      <c r="K53" s="28" t="s">
        <v>74</v>
      </c>
      <c r="L53" s="28" t="s">
        <v>80</v>
      </c>
      <c r="M53" s="28">
        <v>2005</v>
      </c>
      <c r="N53" s="28" t="s">
        <v>56</v>
      </c>
      <c r="O53" s="28" t="s">
        <v>89</v>
      </c>
      <c r="P53" s="28" t="s">
        <v>50</v>
      </c>
      <c r="Q53" s="28">
        <v>330</v>
      </c>
      <c r="R53" s="28">
        <v>1</v>
      </c>
      <c r="S53" s="28"/>
      <c r="T53" s="28"/>
    </row>
    <row r="54" spans="1:20" ht="15.75">
      <c r="A54" s="23" t="s">
        <v>71</v>
      </c>
      <c r="B54" s="23"/>
      <c r="C54" s="23"/>
      <c r="D54" s="23"/>
      <c r="E54" s="30"/>
      <c r="F54" s="23"/>
      <c r="G54" s="23"/>
      <c r="H54" s="23"/>
      <c r="I54" s="23"/>
      <c r="J54" s="23"/>
      <c r="K54" s="23" t="s">
        <v>75</v>
      </c>
      <c r="L54" s="23"/>
      <c r="M54" s="23"/>
      <c r="N54" s="23"/>
      <c r="O54" s="23" t="s">
        <v>90</v>
      </c>
      <c r="P54" s="23"/>
      <c r="Q54" s="23"/>
      <c r="R54" s="23"/>
      <c r="S54" s="23"/>
      <c r="T54" s="23"/>
    </row>
    <row r="55" spans="1:20" ht="15.75">
      <c r="A55" s="19" t="s">
        <v>136</v>
      </c>
      <c r="B55" s="19">
        <v>23</v>
      </c>
      <c r="C55" s="19">
        <v>1</v>
      </c>
      <c r="D55" s="19" t="s">
        <v>53</v>
      </c>
      <c r="E55" s="22">
        <v>30000</v>
      </c>
      <c r="F55" s="19" t="s">
        <v>77</v>
      </c>
      <c r="G55" s="19">
        <v>2005</v>
      </c>
      <c r="H55" s="19" t="s">
        <v>54</v>
      </c>
      <c r="I55" s="19">
        <v>2006</v>
      </c>
      <c r="J55" s="19" t="s">
        <v>120</v>
      </c>
      <c r="K55" s="19" t="s">
        <v>72</v>
      </c>
      <c r="L55" s="19" t="s">
        <v>80</v>
      </c>
      <c r="M55" s="19">
        <v>2005</v>
      </c>
      <c r="N55" s="19" t="s">
        <v>56</v>
      </c>
      <c r="O55" s="19" t="s">
        <v>143</v>
      </c>
      <c r="P55" s="19" t="s">
        <v>50</v>
      </c>
      <c r="Q55" s="19">
        <v>30000</v>
      </c>
      <c r="R55" s="19">
        <v>1</v>
      </c>
      <c r="S55" s="19"/>
      <c r="T55" s="21"/>
    </row>
    <row r="56" spans="1:20" ht="15.75">
      <c r="A56" s="19"/>
      <c r="B56" s="19"/>
      <c r="C56" s="19"/>
      <c r="D56" s="19"/>
      <c r="E56" s="22"/>
      <c r="F56" s="19"/>
      <c r="G56" s="19"/>
      <c r="H56" s="19"/>
      <c r="I56" s="19"/>
      <c r="J56" s="19"/>
      <c r="K56" s="19" t="s">
        <v>73</v>
      </c>
      <c r="L56" s="19"/>
      <c r="M56" s="19"/>
      <c r="N56" s="19"/>
      <c r="O56" s="19" t="s">
        <v>96</v>
      </c>
      <c r="P56" s="19"/>
      <c r="Q56" s="19"/>
      <c r="R56" s="19"/>
      <c r="S56" s="19"/>
      <c r="T56" s="21"/>
    </row>
    <row r="57" spans="1:20" ht="15.75">
      <c r="A57" s="28" t="s">
        <v>137</v>
      </c>
      <c r="B57" s="28">
        <v>24</v>
      </c>
      <c r="C57" s="28">
        <v>1</v>
      </c>
      <c r="D57" s="28" t="s">
        <v>113</v>
      </c>
      <c r="E57" s="31">
        <v>650</v>
      </c>
      <c r="F57" s="28" t="s">
        <v>48</v>
      </c>
      <c r="G57" s="28">
        <v>2005</v>
      </c>
      <c r="H57" s="28" t="s">
        <v>83</v>
      </c>
      <c r="I57" s="28">
        <v>2005</v>
      </c>
      <c r="J57" s="28" t="s">
        <v>109</v>
      </c>
      <c r="K57" s="28" t="s">
        <v>49</v>
      </c>
      <c r="L57" s="28" t="s">
        <v>78</v>
      </c>
      <c r="M57" s="28">
        <v>2005</v>
      </c>
      <c r="N57" s="28" t="s">
        <v>56</v>
      </c>
      <c r="O57" s="28" t="s">
        <v>97</v>
      </c>
      <c r="P57" s="28" t="s">
        <v>50</v>
      </c>
      <c r="Q57" s="28">
        <v>25</v>
      </c>
      <c r="R57" s="28">
        <v>26</v>
      </c>
      <c r="S57" s="28"/>
      <c r="T57" s="28"/>
    </row>
    <row r="58" spans="1:20" ht="15.75">
      <c r="A58" s="23"/>
      <c r="B58" s="23"/>
      <c r="C58" s="23"/>
      <c r="D58" s="23"/>
      <c r="E58" s="32"/>
      <c r="F58" s="23"/>
      <c r="G58" s="23"/>
      <c r="H58" s="23"/>
      <c r="I58" s="23"/>
      <c r="J58" s="23"/>
      <c r="K58" s="23" t="s">
        <v>108</v>
      </c>
      <c r="L58" s="23"/>
      <c r="M58" s="23"/>
      <c r="N58" s="23"/>
      <c r="O58" s="23" t="s">
        <v>98</v>
      </c>
      <c r="P58" s="23"/>
      <c r="Q58" s="23"/>
      <c r="R58" s="23"/>
      <c r="S58" s="23"/>
      <c r="T58" s="23"/>
    </row>
    <row r="59" spans="1:20" ht="15.75">
      <c r="A59" s="19" t="s">
        <v>111</v>
      </c>
      <c r="B59" s="19">
        <v>25</v>
      </c>
      <c r="C59" s="19">
        <v>1</v>
      </c>
      <c r="D59" s="19" t="s">
        <v>113</v>
      </c>
      <c r="E59" s="22">
        <v>300</v>
      </c>
      <c r="F59" s="19" t="s">
        <v>48</v>
      </c>
      <c r="G59" s="19">
        <v>2005</v>
      </c>
      <c r="H59" s="19" t="s">
        <v>83</v>
      </c>
      <c r="I59" s="19">
        <v>2005</v>
      </c>
      <c r="J59" s="19" t="s">
        <v>104</v>
      </c>
      <c r="K59" s="19" t="s">
        <v>49</v>
      </c>
      <c r="L59" s="19" t="s">
        <v>78</v>
      </c>
      <c r="M59" s="19">
        <v>2005</v>
      </c>
      <c r="N59" s="19" t="s">
        <v>56</v>
      </c>
      <c r="O59" s="19" t="s">
        <v>118</v>
      </c>
      <c r="P59" s="19" t="s">
        <v>50</v>
      </c>
      <c r="Q59" s="19">
        <v>300</v>
      </c>
      <c r="R59" s="19">
        <v>1</v>
      </c>
      <c r="S59" s="19"/>
      <c r="T59" s="21"/>
    </row>
    <row r="60" spans="1:20" ht="15.75">
      <c r="A60" s="19" t="s">
        <v>110</v>
      </c>
      <c r="B60" s="19"/>
      <c r="C60" s="19"/>
      <c r="D60" s="19"/>
      <c r="E60" s="22"/>
      <c r="F60" s="19"/>
      <c r="G60" s="19"/>
      <c r="H60" s="19"/>
      <c r="I60" s="19"/>
      <c r="J60" s="19"/>
      <c r="K60" s="19" t="s">
        <v>108</v>
      </c>
      <c r="L60" s="19"/>
      <c r="M60" s="19"/>
      <c r="N60" s="19"/>
      <c r="O60" s="19" t="s">
        <v>96</v>
      </c>
      <c r="P60" s="19"/>
      <c r="Q60" s="19"/>
      <c r="R60" s="19"/>
      <c r="S60" s="19"/>
      <c r="T60" s="21"/>
    </row>
    <row r="61" spans="1:20" ht="15.75">
      <c r="A61" s="28" t="s">
        <v>112</v>
      </c>
      <c r="B61" s="28">
        <v>26</v>
      </c>
      <c r="C61" s="28">
        <v>1</v>
      </c>
      <c r="D61" s="28" t="s">
        <v>113</v>
      </c>
      <c r="E61" s="31">
        <v>600</v>
      </c>
      <c r="F61" s="28" t="s">
        <v>48</v>
      </c>
      <c r="G61" s="28">
        <v>2005</v>
      </c>
      <c r="H61" s="28" t="s">
        <v>83</v>
      </c>
      <c r="I61" s="28">
        <v>2005</v>
      </c>
      <c r="J61" s="28" t="s">
        <v>115</v>
      </c>
      <c r="K61" s="28" t="s">
        <v>74</v>
      </c>
      <c r="L61" s="28" t="s">
        <v>78</v>
      </c>
      <c r="M61" s="28">
        <v>2005</v>
      </c>
      <c r="N61" s="28" t="s">
        <v>114</v>
      </c>
      <c r="O61" s="28" t="s">
        <v>142</v>
      </c>
      <c r="P61" s="28" t="s">
        <v>85</v>
      </c>
      <c r="Q61" s="28">
        <v>14.49</v>
      </c>
      <c r="R61" s="28">
        <v>41.4</v>
      </c>
      <c r="S61" s="28"/>
      <c r="T61" s="28"/>
    </row>
    <row r="62" spans="1:20" ht="15.75">
      <c r="A62" s="23"/>
      <c r="B62" s="23"/>
      <c r="C62" s="23"/>
      <c r="D62" s="23"/>
      <c r="E62" s="32"/>
      <c r="F62" s="23"/>
      <c r="G62" s="23"/>
      <c r="H62" s="23"/>
      <c r="I62" s="23"/>
      <c r="J62" s="23"/>
      <c r="K62" s="23" t="s">
        <v>108</v>
      </c>
      <c r="L62" s="23"/>
      <c r="M62" s="23"/>
      <c r="N62" s="23"/>
      <c r="O62" s="23" t="s">
        <v>94</v>
      </c>
      <c r="P62" s="23"/>
      <c r="Q62" s="23"/>
      <c r="R62" s="23"/>
      <c r="S62" s="23"/>
      <c r="T62" s="23"/>
    </row>
    <row r="63" spans="1:20" ht="15.75">
      <c r="A63" s="19" t="s">
        <v>138</v>
      </c>
      <c r="B63" s="19">
        <v>27</v>
      </c>
      <c r="C63" s="19">
        <v>1</v>
      </c>
      <c r="D63" s="19" t="s">
        <v>113</v>
      </c>
      <c r="E63" s="22">
        <v>2350</v>
      </c>
      <c r="F63" s="19" t="s">
        <v>48</v>
      </c>
      <c r="G63" s="19">
        <v>2005</v>
      </c>
      <c r="H63" s="19" t="s">
        <v>83</v>
      </c>
      <c r="I63" s="19">
        <v>2005</v>
      </c>
      <c r="J63" s="19" t="s">
        <v>115</v>
      </c>
      <c r="K63" s="19" t="s">
        <v>72</v>
      </c>
      <c r="L63" s="19" t="s">
        <v>78</v>
      </c>
      <c r="M63" s="19">
        <v>2005</v>
      </c>
      <c r="N63" s="19" t="s">
        <v>114</v>
      </c>
      <c r="O63" s="19" t="s">
        <v>52</v>
      </c>
      <c r="P63" s="19" t="s">
        <v>50</v>
      </c>
      <c r="Q63" s="19">
        <v>8.13</v>
      </c>
      <c r="R63" s="19">
        <v>289</v>
      </c>
      <c r="S63" s="19"/>
      <c r="T63" s="21"/>
    </row>
    <row r="64" spans="1:20" ht="15.75">
      <c r="A64" s="19" t="s">
        <v>117</v>
      </c>
      <c r="B64" s="19"/>
      <c r="C64" s="19"/>
      <c r="D64" s="19"/>
      <c r="E64" s="22"/>
      <c r="F64" s="19"/>
      <c r="G64" s="19"/>
      <c r="H64" s="19"/>
      <c r="I64" s="19"/>
      <c r="J64" s="19" t="s">
        <v>116</v>
      </c>
      <c r="K64" s="19" t="s">
        <v>73</v>
      </c>
      <c r="L64" s="19"/>
      <c r="M64" s="19"/>
      <c r="N64" s="19"/>
      <c r="O64" s="19"/>
      <c r="P64" s="19"/>
      <c r="Q64" s="19"/>
      <c r="R64" s="19"/>
      <c r="S64" s="19"/>
      <c r="T64" s="21"/>
    </row>
    <row r="65" spans="1:20" ht="15.75">
      <c r="A65" s="28" t="s">
        <v>121</v>
      </c>
      <c r="B65" s="28">
        <v>28</v>
      </c>
      <c r="C65" s="28">
        <v>1</v>
      </c>
      <c r="D65" s="28" t="s">
        <v>53</v>
      </c>
      <c r="E65" s="31">
        <v>49464</v>
      </c>
      <c r="F65" s="28" t="s">
        <v>123</v>
      </c>
      <c r="G65" s="28">
        <v>2005</v>
      </c>
      <c r="H65" s="28" t="s">
        <v>54</v>
      </c>
      <c r="I65" s="28">
        <v>2005</v>
      </c>
      <c r="J65" s="28" t="s">
        <v>120</v>
      </c>
      <c r="K65" s="28" t="s">
        <v>72</v>
      </c>
      <c r="L65" s="28" t="s">
        <v>201</v>
      </c>
      <c r="M65" s="28">
        <v>2005</v>
      </c>
      <c r="N65" s="28" t="s">
        <v>56</v>
      </c>
      <c r="O65" s="28" t="s">
        <v>124</v>
      </c>
      <c r="P65" s="28" t="s">
        <v>50</v>
      </c>
      <c r="Q65" s="28">
        <v>49464</v>
      </c>
      <c r="R65" s="28">
        <v>1</v>
      </c>
      <c r="S65" s="28"/>
      <c r="T65" s="28"/>
    </row>
    <row r="66" spans="1:20" ht="15.75">
      <c r="A66" s="23" t="s">
        <v>122</v>
      </c>
      <c r="B66" s="23"/>
      <c r="C66" s="23"/>
      <c r="D66" s="23"/>
      <c r="E66" s="32"/>
      <c r="F66" s="23"/>
      <c r="G66" s="23"/>
      <c r="H66" s="23"/>
      <c r="I66" s="23"/>
      <c r="J66" s="23"/>
      <c r="K66" s="23" t="s">
        <v>73</v>
      </c>
      <c r="L66" s="23"/>
      <c r="M66" s="23"/>
      <c r="N66" s="23"/>
      <c r="O66" s="23" t="s">
        <v>96</v>
      </c>
      <c r="P66" s="23"/>
      <c r="Q66" s="23"/>
      <c r="R66" s="23"/>
      <c r="S66" s="23"/>
      <c r="T66" s="23"/>
    </row>
    <row r="67" spans="1:20" ht="15.75">
      <c r="A67" s="28" t="s">
        <v>151</v>
      </c>
      <c r="B67" s="28">
        <v>29</v>
      </c>
      <c r="C67" s="28">
        <v>1</v>
      </c>
      <c r="D67" s="28" t="s">
        <v>113</v>
      </c>
      <c r="E67" s="31">
        <v>800</v>
      </c>
      <c r="F67" s="28" t="s">
        <v>80</v>
      </c>
      <c r="G67" s="28">
        <v>2005</v>
      </c>
      <c r="H67" s="28" t="s">
        <v>140</v>
      </c>
      <c r="I67" s="28">
        <v>2005</v>
      </c>
      <c r="J67" s="28" t="s">
        <v>120</v>
      </c>
      <c r="K67" s="28" t="s">
        <v>141</v>
      </c>
      <c r="L67" s="28" t="s">
        <v>80</v>
      </c>
      <c r="M67" s="28">
        <v>2005</v>
      </c>
      <c r="N67" s="28" t="s">
        <v>56</v>
      </c>
      <c r="O67" s="28" t="s">
        <v>119</v>
      </c>
      <c r="P67" s="28" t="s">
        <v>50</v>
      </c>
      <c r="Q67" s="28">
        <v>800</v>
      </c>
      <c r="R67" s="28">
        <v>1</v>
      </c>
      <c r="S67" s="28"/>
      <c r="T67" s="28"/>
    </row>
    <row r="68" spans="1:20" ht="15.75">
      <c r="A68" s="23"/>
      <c r="B68" s="23"/>
      <c r="C68" s="23"/>
      <c r="D68" s="23"/>
      <c r="E68" s="32"/>
      <c r="F68" s="23"/>
      <c r="G68" s="23"/>
      <c r="H68" s="23"/>
      <c r="I68" s="23"/>
      <c r="J68" s="23"/>
      <c r="K68" s="23" t="s">
        <v>108</v>
      </c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5.75">
      <c r="A69" s="28" t="s">
        <v>146</v>
      </c>
      <c r="B69" s="28">
        <v>30</v>
      </c>
      <c r="C69" s="28">
        <v>1</v>
      </c>
      <c r="D69" s="28" t="s">
        <v>53</v>
      </c>
      <c r="E69" s="31">
        <v>300</v>
      </c>
      <c r="F69" s="28" t="s">
        <v>80</v>
      </c>
      <c r="G69" s="28">
        <v>2005</v>
      </c>
      <c r="H69" s="28" t="s">
        <v>83</v>
      </c>
      <c r="I69" s="28">
        <v>2005</v>
      </c>
      <c r="J69" s="28" t="s">
        <v>147</v>
      </c>
      <c r="K69" s="28" t="s">
        <v>148</v>
      </c>
      <c r="L69" s="28" t="s">
        <v>80</v>
      </c>
      <c r="M69" s="28">
        <v>2005</v>
      </c>
      <c r="N69" s="28" t="s">
        <v>114</v>
      </c>
      <c r="O69" s="28" t="s">
        <v>149</v>
      </c>
      <c r="P69" s="28" t="s">
        <v>50</v>
      </c>
      <c r="Q69" s="28">
        <v>6.52</v>
      </c>
      <c r="R69" s="28">
        <v>46</v>
      </c>
      <c r="S69" s="28"/>
      <c r="T69" s="28"/>
    </row>
    <row r="70" spans="1:20" ht="15.75">
      <c r="A70" s="23"/>
      <c r="B70" s="23"/>
      <c r="C70" s="23"/>
      <c r="D70" s="21"/>
      <c r="E70" s="32"/>
      <c r="F70" s="23"/>
      <c r="G70" s="21"/>
      <c r="H70" s="23"/>
      <c r="I70" s="23"/>
      <c r="J70" s="23"/>
      <c r="K70" s="23" t="s">
        <v>108</v>
      </c>
      <c r="L70" s="23"/>
      <c r="M70" s="23"/>
      <c r="N70" s="23"/>
      <c r="O70" s="23"/>
      <c r="P70" s="23"/>
      <c r="Q70" s="23"/>
      <c r="R70" s="23"/>
      <c r="S70" s="23"/>
      <c r="T70" s="23"/>
    </row>
    <row r="71" spans="1:20" ht="15.75">
      <c r="A71" s="28" t="s">
        <v>190</v>
      </c>
      <c r="B71" s="28">
        <v>31</v>
      </c>
      <c r="C71" s="28">
        <v>1</v>
      </c>
      <c r="D71" s="28" t="s">
        <v>53</v>
      </c>
      <c r="E71" s="31">
        <v>700</v>
      </c>
      <c r="F71" s="28" t="s">
        <v>48</v>
      </c>
      <c r="G71" s="28">
        <v>2005</v>
      </c>
      <c r="H71" s="28" t="s">
        <v>48</v>
      </c>
      <c r="I71" s="28">
        <v>2005</v>
      </c>
      <c r="J71" s="28" t="s">
        <v>104</v>
      </c>
      <c r="K71" s="28" t="s">
        <v>148</v>
      </c>
      <c r="L71" s="28" t="s">
        <v>78</v>
      </c>
      <c r="M71" s="28">
        <v>2005</v>
      </c>
      <c r="N71" s="28" t="s">
        <v>114</v>
      </c>
      <c r="O71" s="19" t="s">
        <v>89</v>
      </c>
      <c r="P71" s="28" t="s">
        <v>50</v>
      </c>
      <c r="Q71" s="40">
        <f>E71/R71</f>
        <v>350</v>
      </c>
      <c r="R71" s="28">
        <v>2</v>
      </c>
      <c r="S71" s="28"/>
      <c r="T71" s="28"/>
    </row>
    <row r="72" spans="1:20" ht="15.75">
      <c r="A72" s="23"/>
      <c r="B72" s="23"/>
      <c r="C72" s="23"/>
      <c r="D72" s="23"/>
      <c r="E72" s="32"/>
      <c r="F72" s="23"/>
      <c r="G72" s="21"/>
      <c r="H72" s="23"/>
      <c r="I72" s="21"/>
      <c r="J72" s="23"/>
      <c r="K72" s="23" t="s">
        <v>108</v>
      </c>
      <c r="L72" s="23"/>
      <c r="M72" s="21"/>
      <c r="N72" s="23"/>
      <c r="O72" s="19" t="s">
        <v>90</v>
      </c>
      <c r="P72" s="23"/>
      <c r="Q72" s="41"/>
      <c r="R72" s="23"/>
      <c r="S72" s="23"/>
      <c r="T72" s="23"/>
    </row>
    <row r="73" spans="1:20" ht="15.75">
      <c r="A73" s="28" t="s">
        <v>191</v>
      </c>
      <c r="B73" s="28">
        <v>32</v>
      </c>
      <c r="C73" s="28">
        <v>1</v>
      </c>
      <c r="D73" s="19" t="s">
        <v>113</v>
      </c>
      <c r="E73" s="31">
        <v>540</v>
      </c>
      <c r="F73" s="28" t="s">
        <v>78</v>
      </c>
      <c r="G73" s="28">
        <v>2005</v>
      </c>
      <c r="H73" s="28" t="s">
        <v>78</v>
      </c>
      <c r="I73" s="28">
        <v>2005</v>
      </c>
      <c r="J73" s="28" t="s">
        <v>87</v>
      </c>
      <c r="K73" s="28" t="s">
        <v>148</v>
      </c>
      <c r="L73" s="28" t="s">
        <v>78</v>
      </c>
      <c r="M73" s="28">
        <v>2005</v>
      </c>
      <c r="N73" s="19" t="s">
        <v>114</v>
      </c>
      <c r="O73" s="28" t="s">
        <v>197</v>
      </c>
      <c r="P73" s="28" t="s">
        <v>196</v>
      </c>
      <c r="Q73" s="40">
        <f>E73/R73</f>
        <v>6.666666666666667</v>
      </c>
      <c r="R73" s="28">
        <v>81</v>
      </c>
      <c r="S73" s="28"/>
      <c r="T73" s="28"/>
    </row>
    <row r="74" spans="1:20" ht="15.75">
      <c r="A74" s="23"/>
      <c r="B74" s="23"/>
      <c r="C74" s="23"/>
      <c r="D74" s="23"/>
      <c r="E74" s="32"/>
      <c r="F74" s="23"/>
      <c r="G74" s="21"/>
      <c r="H74" s="23"/>
      <c r="I74" s="21"/>
      <c r="J74" s="23"/>
      <c r="K74" s="23" t="s">
        <v>108</v>
      </c>
      <c r="L74" s="23"/>
      <c r="M74" s="21"/>
      <c r="N74" s="19"/>
      <c r="O74" s="23" t="s">
        <v>198</v>
      </c>
      <c r="P74" s="23"/>
      <c r="Q74" s="41"/>
      <c r="R74" s="23"/>
      <c r="S74" s="23"/>
      <c r="T74" s="23"/>
    </row>
    <row r="75" spans="1:20" ht="15.75">
      <c r="A75" s="28" t="s">
        <v>192</v>
      </c>
      <c r="B75" s="28">
        <v>33</v>
      </c>
      <c r="C75" s="28">
        <v>1</v>
      </c>
      <c r="D75" s="28" t="s">
        <v>53</v>
      </c>
      <c r="E75" s="31">
        <v>1100</v>
      </c>
      <c r="F75" s="28" t="s">
        <v>48</v>
      </c>
      <c r="G75" s="28">
        <v>2005</v>
      </c>
      <c r="H75" s="28" t="s">
        <v>48</v>
      </c>
      <c r="I75" s="28">
        <v>2005</v>
      </c>
      <c r="J75" s="28" t="s">
        <v>147</v>
      </c>
      <c r="K75" s="28" t="s">
        <v>148</v>
      </c>
      <c r="L75" s="28" t="s">
        <v>48</v>
      </c>
      <c r="M75" s="28">
        <v>2005</v>
      </c>
      <c r="N75" s="28" t="s">
        <v>56</v>
      </c>
      <c r="O75" s="19" t="s">
        <v>89</v>
      </c>
      <c r="P75" s="28" t="s">
        <v>196</v>
      </c>
      <c r="Q75" s="40">
        <f>E75/R75</f>
        <v>220</v>
      </c>
      <c r="R75" s="28">
        <f>5</f>
        <v>5</v>
      </c>
      <c r="S75" s="28"/>
      <c r="T75" s="28"/>
    </row>
    <row r="76" spans="1:20" ht="15.75">
      <c r="A76" s="23"/>
      <c r="B76" s="23"/>
      <c r="C76" s="23"/>
      <c r="D76" s="23"/>
      <c r="E76" s="32"/>
      <c r="F76" s="23"/>
      <c r="G76" s="21"/>
      <c r="H76" s="23"/>
      <c r="I76" s="21"/>
      <c r="J76" s="23"/>
      <c r="K76" s="23" t="s">
        <v>108</v>
      </c>
      <c r="L76" s="23"/>
      <c r="M76" s="21"/>
      <c r="N76" s="23"/>
      <c r="O76" s="19" t="s">
        <v>90</v>
      </c>
      <c r="P76" s="23"/>
      <c r="Q76" s="41"/>
      <c r="R76" s="23"/>
      <c r="S76" s="23"/>
      <c r="T76" s="23"/>
    </row>
    <row r="77" spans="1:20" ht="15.75">
      <c r="A77" s="28" t="s">
        <v>193</v>
      </c>
      <c r="B77" s="28">
        <v>34</v>
      </c>
      <c r="C77" s="28">
        <v>1</v>
      </c>
      <c r="D77" s="28" t="s">
        <v>53</v>
      </c>
      <c r="E77" s="31">
        <v>305</v>
      </c>
      <c r="F77" s="28" t="s">
        <v>77</v>
      </c>
      <c r="G77" s="28">
        <v>2005</v>
      </c>
      <c r="H77" s="28" t="s">
        <v>81</v>
      </c>
      <c r="I77" s="28">
        <v>2005</v>
      </c>
      <c r="J77" s="28" t="s">
        <v>147</v>
      </c>
      <c r="K77" s="28" t="s">
        <v>148</v>
      </c>
      <c r="L77" s="28" t="s">
        <v>83</v>
      </c>
      <c r="M77" s="28">
        <v>2005</v>
      </c>
      <c r="N77" s="28" t="s">
        <v>114</v>
      </c>
      <c r="O77" s="28" t="s">
        <v>194</v>
      </c>
      <c r="P77" s="28" t="s">
        <v>200</v>
      </c>
      <c r="Q77" s="40">
        <f>E77/R77</f>
        <v>305</v>
      </c>
      <c r="R77" s="28">
        <v>1</v>
      </c>
      <c r="S77" s="28"/>
      <c r="T77" s="28"/>
    </row>
    <row r="78" spans="1:20" ht="15.75">
      <c r="A78" s="23"/>
      <c r="B78" s="23"/>
      <c r="C78" s="23"/>
      <c r="D78" s="23"/>
      <c r="E78" s="32"/>
      <c r="F78" s="23"/>
      <c r="G78" s="23"/>
      <c r="H78" s="23"/>
      <c r="I78" s="23"/>
      <c r="J78" s="23"/>
      <c r="K78" s="23" t="s">
        <v>108</v>
      </c>
      <c r="L78" s="23"/>
      <c r="M78" s="23"/>
      <c r="N78" s="23"/>
      <c r="O78" s="23" t="s">
        <v>195</v>
      </c>
      <c r="P78" s="23"/>
      <c r="Q78" s="23"/>
      <c r="R78" s="23"/>
      <c r="S78" s="23"/>
      <c r="T78" s="23"/>
    </row>
    <row r="79" spans="1:20" ht="15.75">
      <c r="A79" s="38"/>
      <c r="B79" s="38"/>
      <c r="C79" s="38"/>
      <c r="D79" s="38"/>
      <c r="E79" s="39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>
      <c r="A80" s="1" t="s">
        <v>135</v>
      </c>
      <c r="B80" s="1"/>
      <c r="C80" s="1"/>
      <c r="D80" s="1"/>
      <c r="E80" s="1"/>
      <c r="F80" s="1"/>
      <c r="G80" s="1"/>
      <c r="H80" s="1"/>
      <c r="I80" s="1" t="s">
        <v>76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>
      <c r="A82" s="1" t="s">
        <v>129</v>
      </c>
      <c r="B82" s="1"/>
      <c r="C82" s="1"/>
      <c r="D82" s="1"/>
      <c r="E82" s="1"/>
      <c r="F82" s="1"/>
      <c r="G82" s="1"/>
      <c r="H82" s="1"/>
      <c r="I82" s="1" t="s">
        <v>130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</sheetData>
  <printOptions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plm</dc:creator>
  <cp:keywords/>
  <dc:description/>
  <cp:lastModifiedBy>Шукшин Олег Александрович</cp:lastModifiedBy>
  <cp:lastPrinted>2006-01-19T02:26:35Z</cp:lastPrinted>
  <dcterms:created xsi:type="dcterms:W3CDTF">2005-05-17T07:58:43Z</dcterms:created>
  <dcterms:modified xsi:type="dcterms:W3CDTF">2006-02-09T05:16:51Z</dcterms:modified>
  <cp:category/>
  <cp:version/>
  <cp:contentType/>
  <cp:contentStatus/>
</cp:coreProperties>
</file>